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aistmail-my.sharepoint.com/personal/n_fukaya_aist_go_jp/Documents/ケイ素委員会/20211223公開分まで知財カタログ/"/>
    </mc:Choice>
  </mc:AlternateContent>
  <xr:revisionPtr revIDLastSave="432" documentId="10_ncr:100_{18EAA05E-0A86-4212-93A6-3F59BA9A7D38}" xr6:coauthVersionLast="47" xr6:coauthVersionMax="47" xr10:uidLastSave="{8716D299-F89A-44F8-9BDF-7A583C5D8065}"/>
  <bookViews>
    <workbookView xWindow="-120" yWindow="480" windowWidth="25440" windowHeight="15390" xr2:uid="{00000000-000D-0000-FFFF-FFFF00000000}"/>
  </bookViews>
  <sheets>
    <sheet name="data" sheetId="1" r:id="rId1"/>
    <sheet name="Sheet1" sheetId="2" r:id="rId2"/>
  </sheets>
  <definedNames>
    <definedName name="_xlnm._FilterDatabase" localSheetId="0" hidden="1">data!$A$2:$K$2</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7" i="1" l="1"/>
  <c r="A98" i="1"/>
  <c r="A99" i="1"/>
  <c r="A100" i="1"/>
  <c r="A101" i="1" s="1"/>
  <c r="A102" i="1" s="1"/>
  <c r="A103" i="1" s="1"/>
  <c r="A104" i="1" s="1"/>
  <c r="A105" i="1" s="1"/>
  <c r="A106" i="1" s="1"/>
  <c r="A107" i="1" s="1"/>
  <c r="A108" i="1" s="1"/>
  <c r="A109" i="1" s="1"/>
  <c r="A96"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F87" i="1"/>
  <c r="F89" i="1"/>
  <c r="F90" i="1"/>
  <c r="F91" i="1"/>
  <c r="F92" i="1"/>
  <c r="F93" i="1"/>
  <c r="F94" i="1"/>
</calcChain>
</file>

<file path=xl/sharedStrings.xml><?xml version="1.0" encoding="utf-8"?>
<sst xmlns="http://schemas.openxmlformats.org/spreadsheetml/2006/main" count="762" uniqueCount="626">
  <si>
    <t>出願番号</t>
  </si>
  <si>
    <t>公開番号</t>
  </si>
  <si>
    <t>登録番号</t>
  </si>
  <si>
    <t>発明名称</t>
  </si>
  <si>
    <t>権利者</t>
  </si>
  <si>
    <t>発明者</t>
  </si>
  <si>
    <t>代表図</t>
  </si>
  <si>
    <t>2019-503108</t>
  </si>
  <si>
    <t>WO2018/159756</t>
  </si>
  <si>
    <t>産業技術総合研究所</t>
  </si>
  <si>
    <t>松本  和弘
佐藤  一彦
島田  茂</t>
  </si>
  <si>
    <t>オリゴシロキサンを効率よく製造することができるオリゴシロキサンの製造方法及びオリゴシロキサン合成機を提供することを目的とする。ルイス酸性を有するホウ素化合物の存在下、下記式（ｂ）で表される構造を有するアルコキシシランと下記式（ｃ）で表される構造を有するヒドロシランを反応させて下記式（ｄ）で表される構造を有するヒドロシロキサンを生成する縮合工程、及びルイス酸性を有するホウ素化合物の存在下、前記縮合工程で生成した前記式（ｄ）で表される構造を有するヒドロシロキサンと下記式（Ｅ）で表されるカルボニル化合物を反応させて下記式（ｆ）で表される構造を有するアルコキシシロキサンを生成するヒドロシリル化工程を含むオリゴシロキサンの製造方法によって、オリゴシロキサンを効率よく製造することができる。また、任意の置換基配列を有するオリゴシロキサンを製造することができる。</t>
  </si>
  <si>
    <t>2018-539618</t>
  </si>
  <si>
    <t>WO2018/051792</t>
  </si>
  <si>
    <t>渕瀬  啓太
五十嵐  正安
島田  茂
佐藤  一彦</t>
  </si>
  <si>
    <t>ポリシロキサン構造における「繰り返し構造」や「末端構造」が明確で、かつ分子量分散度を小さく抑えることができるポリシロキサン構造含有化合物の製造方法を提供することを目的とする。有機塩基を触媒とし、水や特定の化合物を開始剤として、下記式（Ａ）で表される環状シロキサンを開環重合させることにより、「繰り返し構造」や「末端構造」が明確で、かつ分子量分散度を小さく抑えたポリシロキサン構造が形成できる。</t>
  </si>
  <si>
    <t>2019-513255</t>
  </si>
  <si>
    <t>WO2018/193732</t>
  </si>
  <si>
    <t>五十嵐  正安
佐藤  一彦
八木橋  不二夫
松本  朋浩
野澤  竹志
島田  茂</t>
  </si>
  <si>
    <t>2019-198848</t>
  </si>
  <si>
    <t>2021-070651</t>
  </si>
  <si>
    <t>五十嵐  正安
野澤  竹志
松本  朋浩
八木橋  不二夫
佐藤  一彦</t>
  </si>
  <si>
    <t>2019-194665</t>
  </si>
  <si>
    <t>2021-066706</t>
  </si>
  <si>
    <t>関西大学;産業技術総合研究所</t>
  </si>
  <si>
    <t>大洞  康嗣
鳥居  一幸
中島  裕美子
佐藤  一彦</t>
  </si>
  <si>
    <t>2016-241493</t>
  </si>
  <si>
    <t>2018-095731</t>
  </si>
  <si>
    <t>公立大学法人大阪;産業技術総合研究所</t>
  </si>
  <si>
    <t>中沢  浩
早坂  和将
西村  峻也
島田  茂
佐藤  一彦</t>
  </si>
  <si>
    <t>2016-246389</t>
  </si>
  <si>
    <t>2018-100231</t>
  </si>
  <si>
    <t>大森  悠
松本  和弘
中島  裕美子
佐藤  一彦
島田  茂</t>
  </si>
  <si>
    <t>2017-010665</t>
  </si>
  <si>
    <t>2018-118920</t>
  </si>
  <si>
    <t>林  和史
松本  和弘
中島  裕美子
島田  茂
佐藤  一彦</t>
  </si>
  <si>
    <t>2016-232998</t>
  </si>
  <si>
    <t>2018-090502</t>
  </si>
  <si>
    <t>群馬大学;産業技術総合研究所</t>
  </si>
  <si>
    <t>海野  雅史
江川  泰暢
島田  茂
佐藤  一彦</t>
  </si>
  <si>
    <t>2017-039676</t>
  </si>
  <si>
    <t>2018-145119</t>
  </si>
  <si>
    <t>2021-037510</t>
  </si>
  <si>
    <t>中沢  浩
小林  克彰
中島  裕美子
佐藤  一彦</t>
  </si>
  <si>
    <t>2019-127159</t>
  </si>
  <si>
    <t>2021-011456</t>
  </si>
  <si>
    <t>猪股  航也
永縄  友規
佐藤  一彦
中島  裕美子</t>
  </si>
  <si>
    <t>2019-520332</t>
  </si>
  <si>
    <t>WO2018/216807</t>
  </si>
  <si>
    <t>佐藤  靖
五十嵐  正安
佐藤  一彦
島田  茂</t>
  </si>
  <si>
    <t>2019-089872</t>
  </si>
  <si>
    <t>2019-156715</t>
  </si>
  <si>
    <t>五十嵐  正安
島田  茂
佐藤  一彦
松本  朋浩</t>
  </si>
  <si>
    <t>2019-113966</t>
  </si>
  <si>
    <t>2021-001118</t>
  </si>
  <si>
    <t>中沢  浩
小林  克彰
田口  大輔
中島  裕美子
佐藤  一彦</t>
  </si>
  <si>
    <t>2019-561700</t>
  </si>
  <si>
    <t>2019-561654</t>
  </si>
  <si>
    <t>WO2019/131518</t>
  </si>
  <si>
    <t>テトラアルコキシシランを省エネルギーかつ高収率で製造することができる方法を提供する。アルコールと酸化ケイ素を脂肪族炭化水素溶媒の存在下で反応させる第一工程、及び前記第一工程で得られた反応混合物の気化成分をモレキュラーシーブに接触させる第二工程を含むことによって、テトラアルコキシシランを高収率で製造することができる。</t>
  </si>
  <si>
    <t>2019-542318</t>
  </si>
  <si>
    <t>WO2019/054498</t>
  </si>
  <si>
    <t>2017-524904</t>
  </si>
  <si>
    <t>WO2016/208554</t>
  </si>
  <si>
    <t>中沢  浩
早坂  和将
島田  茂
佐藤  一彦</t>
  </si>
  <si>
    <t>2018-554250</t>
  </si>
  <si>
    <t>WO2018/101416</t>
  </si>
  <si>
    <t>中島  裕美子
ベヌー，スリニバス
島田  茂
佐藤  一彦</t>
  </si>
  <si>
    <t>2019-026244</t>
  </si>
  <si>
    <t>2020-132553</t>
  </si>
  <si>
    <t>大洞  康嗣
荒川  凌汰
中島  裕美子
佐藤  一彦</t>
  </si>
  <si>
    <t>2020-007904</t>
  </si>
  <si>
    <t>2020-132628</t>
  </si>
  <si>
    <t>大洞  康嗣
黒田  雄志
中島  裕美子
佐藤  一彦</t>
  </si>
  <si>
    <t>2019-020790</t>
  </si>
  <si>
    <t>2020-128348</t>
  </si>
  <si>
    <t>松本  和弘
河津  貴大
佐藤  一彦</t>
  </si>
  <si>
    <t>2017-505386</t>
  </si>
  <si>
    <t>WO2016/143835</t>
  </si>
  <si>
    <t>山下  浩
羽鳥  真紀子
吉永  充代
韓  立彪
島田  茂
佐藤  一彦</t>
  </si>
  <si>
    <t>機能性化学品として有用なアシロキシシラン類を効率的に製造する方法、それにより得られるアシロキシシラン類、およびその用途の提供。アルコキシシラン類とカルボン酸無水物を触媒存在下で反応させる反応工程を含むアシロキシシラン類の製造方法であって、前記アルコキシシラン類が、所定の一般式（I）で表されるアルコキシシラン類であり、前記カルボン酸無水物が、所定の一般式（IIＡ）または（IIＢ）で表されるカルボン酸であり、前記触媒が、酸触媒であり、前記反応工程で得られるアシロキシシラン類が、所定の一般式（IIIＡ）または（IIIＢ）で表されるアシロキシシラン類であることを特徴とする、アシロキシシラン類の製造方法、および、表面処理剤等としての用途。</t>
  </si>
  <si>
    <t>2019-009700</t>
  </si>
  <si>
    <t>2020-117459</t>
  </si>
  <si>
    <t>2018-244962</t>
  </si>
  <si>
    <t>2020-104058</t>
  </si>
  <si>
    <t>産業技術総合研究所;昭和電工</t>
  </si>
  <si>
    <t>内田  博
石原  吉満
佐藤  一彦
中島  裕美子</t>
  </si>
  <si>
    <t>2018-504480</t>
  </si>
  <si>
    <t>WO2017/154848</t>
  </si>
  <si>
    <t>松本  和弘
島田  茂
佐藤  一彦</t>
  </si>
  <si>
    <t>2015-223892</t>
  </si>
  <si>
    <t>2017-088576</t>
  </si>
  <si>
    <t>産業技術総合研究所;関西大学</t>
  </si>
  <si>
    <t>大洞  康嗣
島田  茂
佐藤  一彦</t>
  </si>
  <si>
    <t>2018-183834</t>
  </si>
  <si>
    <t>2020-050637</t>
  </si>
  <si>
    <t>公立大学法人大阪;北里研究所;産業技術総合研究所</t>
  </si>
  <si>
    <t>中沢  浩
神谷  昌宏
中島  裕美子
佐藤  一彦</t>
  </si>
  <si>
    <t>2019-195624</t>
  </si>
  <si>
    <t>2020-012007</t>
  </si>
  <si>
    <t>2015-216536</t>
  </si>
  <si>
    <t>2017-088507</t>
  </si>
  <si>
    <t>2018-126291</t>
  </si>
  <si>
    <t>2020-007227</t>
  </si>
  <si>
    <t>別部  輝生
中島  裕美子
佐藤  一彦</t>
  </si>
  <si>
    <t>2018-123090</t>
  </si>
  <si>
    <t>2020-002066</t>
  </si>
  <si>
    <t>佐藤  靖
渕瀬  啓太
五十嵐  正安
佐藤  一彦</t>
  </si>
  <si>
    <t>2015-215395</t>
  </si>
  <si>
    <t>2017-088498</t>
  </si>
  <si>
    <t>産業技術総合研究所;コルコート</t>
  </si>
  <si>
    <t>2018-500065</t>
  </si>
  <si>
    <t>WO2017/141796</t>
  </si>
  <si>
    <t>佐藤  靖
島田  茂
佐藤  一彦</t>
  </si>
  <si>
    <t>2018-561901</t>
  </si>
  <si>
    <t>WO2018/131430</t>
  </si>
  <si>
    <t>大洞  康嗣
林  賢今
中島  裕美子
島田  茂
佐藤  一彦</t>
  </si>
  <si>
    <t>表面に溶媒が配位した白金元素含有ナノ粒子等の金属元素含有ナノ粒子をアルケン類のヒドロシリル化反応の触媒として用いることにより、効率良く有機ケイ素化合物を製造することができる。</t>
  </si>
  <si>
    <t>2018-084751</t>
  </si>
  <si>
    <t>2019-188344</t>
  </si>
  <si>
    <t>埜村  清志
内田  博
石原  吉満
中島  裕美子
佐藤  一彦</t>
  </si>
  <si>
    <t>2018-087595</t>
  </si>
  <si>
    <t>2019-189589</t>
  </si>
  <si>
    <t>山下  浩
篠原  由寛
羽鳥  真紀子
吉永  充代
五十嵐  正安
島田  茂
佐藤  一彦</t>
  </si>
  <si>
    <t>2018-504478</t>
  </si>
  <si>
    <t>WO2017/154846</t>
  </si>
  <si>
    <t>中島  裕美子
佐藤  一彦
島田  茂
松本  和弘</t>
  </si>
  <si>
    <t>2018-109134</t>
  </si>
  <si>
    <t>2018-135397</t>
  </si>
  <si>
    <t>2017-531423</t>
  </si>
  <si>
    <t>WO2017/018544</t>
  </si>
  <si>
    <t>2017-534754</t>
  </si>
  <si>
    <t>WO2017/141889</t>
  </si>
  <si>
    <t>昭和電工</t>
  </si>
  <si>
    <t>埜村  清志
内田  博
石原  吉満
島田  茂
佐藤  一彦
五十嵐  正安</t>
  </si>
  <si>
    <t>特定の触媒を用いるオリゴシランの製造方法を提供すること、すなわち、触媒を用いない場合に比べてオリゴシランを高い収率で製造することができる方法を提供することを目的とする。ヒドロシランの脱水素縮合反応において、周期表第３族遷移元素、第４族遷移元素、第５族遷移元素、第６族遷移元素、及び第７族遷移元素からなる群より選択される少なくとも１種の遷移元素を含有する触媒の存在下で行うことにより、効率良くオリゴシランを製造することができる。</t>
  </si>
  <si>
    <t>2017-539946</t>
  </si>
  <si>
    <t>WO2017/047652</t>
  </si>
  <si>
    <t>黒田  一幸
下嶋  敦
島田  茂
佐藤  一彦</t>
  </si>
  <si>
    <t>2018-240859</t>
  </si>
  <si>
    <t>2019-119736</t>
  </si>
  <si>
    <t>2017-231365</t>
  </si>
  <si>
    <t>2019-099490</t>
  </si>
  <si>
    <t>青柳  圭哉
大森  悠
松本  和弘
中島  裕美子
島田  茂
佐藤  一彦</t>
  </si>
  <si>
    <t>2017-232345</t>
  </si>
  <si>
    <t>2019-099507</t>
  </si>
  <si>
    <t>松本  和弘
中島  裕美子
佐藤  一彦</t>
  </si>
  <si>
    <t>2017-212890</t>
  </si>
  <si>
    <t>2019-085352</t>
  </si>
  <si>
    <t>王  志安
松本  和弘
中島  裕美子
島田  茂
佐藤  一彦</t>
  </si>
  <si>
    <t>2017-214716</t>
  </si>
  <si>
    <t>2019-085367</t>
  </si>
  <si>
    <t>真島  和志
劒  隼人
パラマニック  スマン
佐藤  一彦
松本  和弘</t>
  </si>
  <si>
    <t>2017-200517</t>
  </si>
  <si>
    <t>2019-073473</t>
  </si>
  <si>
    <t>中島  裕美子
松本  和弘
竹下  智博
佐藤  一彦</t>
  </si>
  <si>
    <t>2018-521742</t>
  </si>
  <si>
    <t>WO2017/213155</t>
  </si>
  <si>
    <t>埜村  清志
内田  博
石原  吉満
中島  裕美子
島田  茂
佐藤  一彦</t>
  </si>
  <si>
    <t>目的とするオリゴシランを選択的に製造することができるオリゴシランの製造方法を提供することを目的とする。モノシランのみならず、目的とするオリゴシランに対してケイ素原子数が少ないオリゴシランや反対にケイ素原子数が多いオリゴシランを原料として利用することにより、目的とするオリゴシランの選択率を向上させて、オリゴシランを効率良く製造することができる。</t>
  </si>
  <si>
    <t>2016-544187</t>
  </si>
  <si>
    <t>WO2016/027743</t>
  </si>
  <si>
    <t>オリゴシランの製造方法を提供すること、特に収率・選択率を改善し、効率良く、より低温でオリゴシランを製造することができる方法を提供することを目的とする。ヒドロシランの脱水素縮合反応において、短径０．４３ｎｍ以上、長径０．６９ｎｍ以下の細孔を有するゼオライトの存在下で反応を行うことにより、オリゴシランの選択率、特にジシランの選択率が向上して、より低温で効率良くオリゴシランを製造できる。</t>
  </si>
  <si>
    <t>2015-018255</t>
  </si>
  <si>
    <t>2016-141644</t>
  </si>
  <si>
    <t>2017-126275</t>
  </si>
  <si>
    <t>2019-006743</t>
  </si>
  <si>
    <t>別部  輝生
松本  和弘
佐藤  一彦
中島  裕美子</t>
  </si>
  <si>
    <t>2014-061427</t>
  </si>
  <si>
    <t>2015-182980</t>
  </si>
  <si>
    <t>産業技術総合研究所;信越化学工業</t>
  </si>
  <si>
    <t>八木橋  不二夫
五十嵐  正安
松本  朋浩
津島  大輔
佐藤  一彦
島田  茂
田部井  栄一</t>
  </si>
  <si>
    <t>2017-109113</t>
  </si>
  <si>
    <t>2018-202304</t>
  </si>
  <si>
    <t>埜村  清志
内田  博
石原  吉満
佐藤  一彦
島田  茂
中島  裕美子</t>
  </si>
  <si>
    <t>2018-083487</t>
  </si>
  <si>
    <t>2018-184395</t>
  </si>
  <si>
    <t>山下  浩
篠原  由寛
羽鳥  真紀子
松本  朋浩
野澤  竹志
吉永  充代
渕瀬  啓太
五十嵐  正安
島田  茂
佐藤  一彦</t>
  </si>
  <si>
    <t>2017-063739</t>
  </si>
  <si>
    <t>2018-165261</t>
  </si>
  <si>
    <t>吉村  彩
山下  浩
五十嵐  正安
島田  茂
佐藤  一彦</t>
  </si>
  <si>
    <t>2017-027895</t>
  </si>
  <si>
    <t>2018-131424</t>
  </si>
  <si>
    <t>2017-028274</t>
  </si>
  <si>
    <t>2018-131428</t>
  </si>
  <si>
    <t>2017-014696</t>
  </si>
  <si>
    <t>2018-123073</t>
  </si>
  <si>
    <t>別部  輝生
中島  裕美子
松本  和弘
島田  茂
佐藤  一彦</t>
  </si>
  <si>
    <t>2017-011219</t>
  </si>
  <si>
    <t>2018-118925</t>
  </si>
  <si>
    <t>中沢  浩
早坂  和将
泉森  陽介
島田  茂
佐藤  一彦</t>
  </si>
  <si>
    <t>2017-013123</t>
  </si>
  <si>
    <t>2018-118941</t>
  </si>
  <si>
    <t>青柳  圭哉
松本  和弘
中島  裕美子
島田  茂
佐藤  一彦</t>
  </si>
  <si>
    <t>2014-001428</t>
  </si>
  <si>
    <t>2015-129103</t>
  </si>
  <si>
    <t>大洞  康嗣
川崎  英也
中道  星也
矢野  敬規
五十嵐  正安
島田  茂
佐藤  一彦</t>
  </si>
  <si>
    <t>2016-243387</t>
  </si>
  <si>
    <t>2018-095613</t>
  </si>
  <si>
    <t>大洞  康嗣
林  賢今
島田  茂
佐藤  一彦</t>
  </si>
  <si>
    <t>2014-143066</t>
  </si>
  <si>
    <t>2016-017071</t>
  </si>
  <si>
    <t>島田  茂
津島  大輔
五十嵐  正安
佐藤  一彦</t>
  </si>
  <si>
    <t>2014-249742</t>
  </si>
  <si>
    <t>2016-014005</t>
  </si>
  <si>
    <t>中島  裕美子
田中  真司
ベヌー，スリニバス
島田  茂
佐藤  一彦</t>
  </si>
  <si>
    <t>2017-531422</t>
  </si>
  <si>
    <t>WO2017/018543</t>
  </si>
  <si>
    <t>五十嵐  正安
島田  茂
佐藤  一彦
松本  朋浩
山本  美恵</t>
  </si>
  <si>
    <t>2014-157663</t>
  </si>
  <si>
    <t>2016-034912</t>
  </si>
  <si>
    <t>橋本  享昌
中島  裕美子
島田  茂
佐藤  一彦</t>
  </si>
  <si>
    <t>2014-127715</t>
  </si>
  <si>
    <t>2016-008176</t>
  </si>
  <si>
    <t>中島  裕美子
島田  茂
佐藤  一彦</t>
  </si>
  <si>
    <t>2014-030412</t>
  </si>
  <si>
    <t>2015-155387</t>
  </si>
  <si>
    <t>産業技術総合研究所;公立大学法人大阪</t>
  </si>
  <si>
    <t>中沢  浩
五十嵐  正安
中島  裕美子
島田  茂
佐藤  一彦</t>
  </si>
  <si>
    <t>2014-076446</t>
  </si>
  <si>
    <t>2015-196672</t>
  </si>
  <si>
    <t>産業技術総合研究所;群馬大学</t>
  </si>
  <si>
    <t>海野  雅史
佐藤  一彦
島田  茂
五十嵐  正安</t>
  </si>
  <si>
    <t>2014-126314</t>
  </si>
  <si>
    <t>2016-003326</t>
  </si>
  <si>
    <t>島田  茂
コウ  カイテイ
佐藤  一彦</t>
  </si>
  <si>
    <t>2014-024178</t>
  </si>
  <si>
    <t>2015-151345</t>
  </si>
  <si>
    <t>2016-540142</t>
  </si>
  <si>
    <t>WO2016/021402</t>
  </si>
  <si>
    <t>2014-192789</t>
  </si>
  <si>
    <t>2016-060738</t>
  </si>
  <si>
    <t>黒田  一幸
下嶋  敦
五十嵐  正安
島田  茂
佐藤  一彦</t>
  </si>
  <si>
    <t>2014-140459</t>
  </si>
  <si>
    <t>2016-017010</t>
  </si>
  <si>
    <t>石原  吉満
津島  大輔
松本  朋浩
五十嵐  正安
島田  茂
佐藤  一彦</t>
  </si>
  <si>
    <t>2016-517891</t>
  </si>
  <si>
    <t>WO2015/170665</t>
  </si>
  <si>
    <t>深谷  訓久
崔  星集
崔  準哲
堀越  俊雄
佐藤  一彦
安田  弘之</t>
  </si>
  <si>
    <t>2016-517892</t>
  </si>
  <si>
    <t>WO2015/170666</t>
  </si>
  <si>
    <t>テトラアルコキシシランを省エネルギーかつ高収率で製造することができる方法を提供することを目的とする。アルコールを脱水剤の存在下及び／又は脱水手段を備えた反応器中で二酸化炭素と反応させる第一工程、並びに第一工程で得られた反応混合物を酸化ケイ素と反応させる第二工程を含む製造方法により、省エネルギーかつ高収率でテトラアルコキシシランを製造することができる。</t>
  </si>
  <si>
    <t>2016-030294</t>
  </si>
  <si>
    <t>2017-145229</t>
  </si>
  <si>
    <t>2016-030330</t>
  </si>
  <si>
    <t>2017-145231</t>
  </si>
  <si>
    <t>2015-204578</t>
  </si>
  <si>
    <t>2017-075128</t>
  </si>
  <si>
    <t>2015-560077</t>
  </si>
  <si>
    <t>WO2015/115664</t>
  </si>
  <si>
    <t>2015-504354</t>
  </si>
  <si>
    <t>WO2014/136822</t>
  </si>
  <si>
    <t>山下  浩
羽鳥  真紀子
吉永  充代</t>
  </si>
  <si>
    <t>2013-097091</t>
  </si>
  <si>
    <t>2014-218449</t>
  </si>
  <si>
    <t>五十嵐  正安
島田  茂
佐藤  一彦</t>
  </si>
  <si>
    <t>2014-119539</t>
  </si>
  <si>
    <t>2015-231965</t>
  </si>
  <si>
    <t>2012-032722</t>
  </si>
  <si>
    <t>2013-170123</t>
  </si>
  <si>
    <t>配列制御オリゴシロキサン、それらの製造方法及びオリゴシロキサン合成機</t>
  </si>
  <si>
    <t>ポリシロキサン構造含有化合物の製造方法及び高分子組成物</t>
  </si>
  <si>
    <t>シラノール化合物及びシラノール化合物の製造方法</t>
  </si>
  <si>
    <t>化合物及びその製造方法</t>
  </si>
  <si>
    <t>アリルエーテルおよびアリルシラン骨格を有する化合物及びその製造方法</t>
  </si>
  <si>
    <t>鉄錯体触媒を用いたヒドロシランの脱水素縮合反応によるポリシランの製造方法</t>
  </si>
  <si>
    <t>ボラン還元を用いたヒドロシランの製造方法</t>
  </si>
  <si>
    <t>環状アルキル基を有する有機ケイ素化合物の製造方法</t>
  </si>
  <si>
    <t>反応性置換基を有するシルセスキオキサンの製造方法</t>
  </si>
  <si>
    <t>アルケニルシランの製造方法</t>
  </si>
  <si>
    <t>アリルエーテル化合物のヒドロシリル化による有機ケイ素化合物の製造方法</t>
  </si>
  <si>
    <t>オルガノシロキサン及びその製造方法</t>
  </si>
  <si>
    <t>シロキサン化合物及びシロキサン化合物の製造方法</t>
  </si>
  <si>
    <t>イミノビピリジンコバルト錯体、及びイミノビピリジンコバルト錯体を利用したヒドロシリル化反応による有機ケイ素化合物の製造方法</t>
  </si>
  <si>
    <t>酸化カルシウムを用いるテトラアルコキシシランの製造方法</t>
  </si>
  <si>
    <t>助溶媒によるテトラアルコキシシランの製造方法</t>
  </si>
  <si>
    <t>オルガノシロキサン及びオルガノシロキサンの製造方法</t>
  </si>
  <si>
    <t>鉄錯体化合物とそれを用いた有機ケイ素化合物の製造方法</t>
  </si>
  <si>
    <t>イオウ含有有機ケイ素化合物の製造方法</t>
  </si>
  <si>
    <t>パラジウムナノ粒子触媒を利用したアリルシラン化合物の製造方法</t>
  </si>
  <si>
    <t>コバルトナノ粒子触媒によるヒドロシリル化反応</t>
  </si>
  <si>
    <t>スピロシロキサン化合物、主鎖中にスピロシロキサン構造を有する定序性ポリシロキサン及びそれらの製造方法</t>
  </si>
  <si>
    <t>アシロキシシラン類の製造方法、それにより得られるアシロキシシラン類、およびその用途</t>
  </si>
  <si>
    <t>二座ホスフィン配位子を有するロジウム錯体及びその製造方法、並びに二座ホスフィン配位子を有するロジウム錯体を用いるハロゲン化アリルのヒドロシリル化</t>
  </si>
  <si>
    <t>オリゴシラン製造用触媒の製造方法</t>
  </si>
  <si>
    <t>シリルアセタール、オリゴシロキサン、及びそれらの製造方法</t>
  </si>
  <si>
    <t>アリルシラン化合物の製造方法</t>
  </si>
  <si>
    <t>有機ケイ素化合物の製造方法</t>
  </si>
  <si>
    <t>オリゴシロキサン、及びシリルアセタールからのオリゴシロキサンの製造方法</t>
  </si>
  <si>
    <t>アミノ基とシリル基の両方を有する含窒素含ケイ素化合物の製造方法</t>
  </si>
  <si>
    <t>ハロシラン化合物を原料とするアリールシラン化合物の製造方法</t>
  </si>
  <si>
    <t>環状シロキサン化合物の製造方法、及び環状シロキサン化合物</t>
  </si>
  <si>
    <t>テトラメトキシシランの製造方法</t>
  </si>
  <si>
    <t>シロキサン及びその製造方法</t>
  </si>
  <si>
    <t>金属元素含有ナノ粒子を用いたヒドロシリル化による有機ケイ素化合物の製造方法</t>
  </si>
  <si>
    <t>オリゴシラン製造用再生触媒の製造方法</t>
  </si>
  <si>
    <t>環状シロキサン化合物の製造方法、環状シロキサン化合物、組成物、および耐熱性材料</t>
  </si>
  <si>
    <t>イリジウム錯体等を用いたアリル化合物のヒドロシリル化によるシリル化合物の製造方法</t>
  </si>
  <si>
    <t>シラノール化合物の製造方法</t>
  </si>
  <si>
    <t>オリゴシランの製造方法</t>
  </si>
  <si>
    <t>対称性を有するオリゴシロキサンの重縮合による周期ポリシロキサンの製造方法</t>
  </si>
  <si>
    <t>テトラアルコキシシランの製造方法</t>
  </si>
  <si>
    <t>ヒドロシランの製造方法</t>
  </si>
  <si>
    <t>シロキサンの製造方法</t>
  </si>
  <si>
    <t>アリル化合物のヒドロシリル化による有機ケイ素化合物の製造方法</t>
  </si>
  <si>
    <t>ハロシランの製造方法</t>
  </si>
  <si>
    <t>錯体化合物及びシロキサンの製造方法</t>
  </si>
  <si>
    <t>有機シラン化合物の製造方法及び有機シラン化合物合成用触媒組成物</t>
  </si>
  <si>
    <t>クロロシランを原料に用いたアルキニルシランの製造方法</t>
  </si>
  <si>
    <t>環状シロキサン化合物を含む組成物、環状シロキサン化合物の製造方法、及びシロキサン重合体の製造方法</t>
  </si>
  <si>
    <t>ゼオライト触媒の製造方法</t>
  </si>
  <si>
    <t>シロキサン化合物の製造方法、新規なシロキサン化合物、およびそれらの用途</t>
  </si>
  <si>
    <t>ボロシロキサンの製造方法</t>
  </si>
  <si>
    <t>白金担持触媒を用いたヒドロシリル化反応による有機ケイ素化合物の製造方法</t>
  </si>
  <si>
    <t>ボリルシリルエーテルの製造方法</t>
  </si>
  <si>
    <t>鉄錯体触媒を用いたカルボニル化合物のヒドロシリル化反応によるアルコキシシランの製造方法</t>
  </si>
  <si>
    <t>ヒドロシランを利用した含窒素含ケイ素有機化合物の製造方法</t>
  </si>
  <si>
    <t>ヒドロシラン化合物の製造方法</t>
  </si>
  <si>
    <t>有機ケイ素化合物の製造方法及び触媒組成物</t>
  </si>
  <si>
    <t>アルキルシラン化合物（又はアリールシラン化合物）の製造方法</t>
  </si>
  <si>
    <t>シロキサン化合物の製造方法</t>
  </si>
  <si>
    <t>ポリシラン化合物の製造方法</t>
  </si>
  <si>
    <t>ニッケル錯体化合物、触媒組成物、及び有機ケイ素化合物の製造方法</t>
  </si>
  <si>
    <t>有機無機層状ペロブスカイト型化合物及び有機無機層状ペロブスカイト型化合物の製造方法</t>
  </si>
  <si>
    <t>アルコキシハロシラン化合物の製造方法</t>
  </si>
  <si>
    <t>モノハロシランの製造方法</t>
  </si>
  <si>
    <t>ルイス酸を用いた環状シロキサンの製造方法</t>
  </si>
  <si>
    <t>長鎖炭化水素基とヒドロシリル基を有する環状シロキサン及びその製造方法</t>
  </si>
  <si>
    <t>異なる置換基を対面に４つずつ有するかご型シルセスキオキサン</t>
  </si>
  <si>
    <t>シラノール化合物、組成物、及びシラノール化合物の製造方法</t>
  </si>
  <si>
    <t>アルコキシシラン類の製造方法</t>
  </si>
  <si>
    <t>シロキサン製造法</t>
  </si>
  <si>
    <t>無水条件におけるシラノールの製造方法</t>
  </si>
  <si>
    <t>No.</t>
  </si>
  <si>
    <t>錯体固定化触媒であって、三座配位子金属錯体化合物及び基材を備え、三座配位子金属錯体化合物が基材に固定化された、触媒。</t>
  </si>
  <si>
    <t>不飽和化合物とヒドロシラン類とを反応させるヒドロシリル化工程を含む有機ケイ素化合物の製造方法であって、前記ヒドロシリル化工程が、コバルトナノ粒子触媒の存在下で行われることを特徴とする、有機ケイ素化合物の製造方法。</t>
  </si>
  <si>
    <t>アルコールと酸化ケイ素を反応させてテトラアルコキシシランを生成する反応工程を含むテトラアルコキシシランの製造方法であって、前記反応工程が、酸化カルシウムの存在下で行われることを特徴とする、テトラアルコキシシランの製造方法。</t>
  </si>
  <si>
    <t>アルコールと酸化ケイ素を脂肪族炭化水素溶媒の存在下で反応させる第一工程、及び前記第一工程で得られた反応混合物の気化成分をモレキュラーシーブに接触させる第二工程を含むことを特徴とする、テトラアルコキシシランの製造方法。</t>
  </si>
  <si>
    <t>アルコキシシリル基又はトリオルガノシロキシ基を有するオルガノシロキサンを効率良く製造することができるオルガノシロキサンの製造方法を提供することを目的とする。銅錯体の存在下で下記式（ａ）で表される構造を有するシラノールと下記式（ｂ）で表される構造を有するヒドロシランを反応させることにより、アルコキシシリル基又はトリオルガノシロキシ基を有するオルガノシロキサンを効率良く製造することができる。（式（ｂ）及び（ｃ）中、Ｒはヘテロ原子を含んでいてもよい炭素原子数１～２０の炭化水素基、又は－ＳｉＲ’３（Ｒ’はそれぞれ独立して炭素数１～２０の炭化水素基）を表す。）</t>
  </si>
  <si>
    <t>銅錯体の存在下、下記式（ａ）で表される構造を有するシラノールと下記式（ｂ）で表される構造を有するヒドロシランを反応させて下記式（ｃ）で表される構造を有するオルガノシロキサンを生成する反応工程を含むことを特徴とするオルガノシロキサンの製造方法。【化１】（式（ｂ）及び（ｃ）中、Ｒはヘテロ原子を含んでいてもよい炭素原子数１～２０の炭化水素基、又は－ＳｉＲ’３（Ｒ’はそれぞれ独立して炭素数１～２０の炭化水素基）を表す。）</t>
  </si>
  <si>
    <t>ヒドロシリル基またはアルコキシシリル基とヒドロシリル基を有するオルガノシロキサンを効率良く製造することができるオルガノシロキサンの製造方法を提供することを目的とする。下記式（ａ）で表される構造を有するシラノールと下記式（ｂ’）で表される構造を有するアルコキシヒドロシランを反応させて下記式（ｃ’）で表されるオルガノシロキサンを生成する反応工程を含むオルガノシロキサンの製造方法であって、前記反応工程が、炭化水素溶媒、アミド溶媒、エーテル溶媒、及びニトリル溶媒からなる群より選択される少なくとも１種の溶媒の存在下で、かつ触媒の非存在下で行われる工程であることを特徴とする、オルガノシロキサンの製造方法。（式（ｂ’）及び（ｃ’）中、Ｒはヘテロ原子を含んでいてもよい炭素原子数１～２０の炭化水素基を表す。）</t>
  </si>
  <si>
    <t>下記式（ａ）で表される構造を有するシラノールと下記式（ｂ’）で表される構造を有するアルコキシヒドロシランを反応させて下記式（ｃ’）で表されるオルガノシロキサンを生成する反応工程を含むオルガノシロキサンの製造方法であって、前記反応工程が、炭化水素溶媒、アミド溶媒、エーテル溶媒、及びニトリル溶媒からなる群より選択される少なくとも１種の溶媒の存在下で、かつ触媒の非存在下で行われる工程であることを特徴とする、オルガノシロキサンの製造方法。【化１】（式（ｂ’）及び（ｃ’）中、Ｒはヘテロ原子を含んでいてもよい炭素原子数１～２０の炭化水素基を表す。）</t>
  </si>
  <si>
    <t>シラノール化合物を効率良く製造できるシラノール化合物の製造方法を提供する。シラノール化合物の製造方法は、下記式（ａ）で表される構造を有するケイ酸塩と、ジメチルスルホキシド（ＤＭＳＯ）中における酸解離定数ｐＫａが－１～２０である酸性化合物とを反応させて、下記式（ｃ）で表される構造を有するシラノール化合物を生成するプロトン交換工程を含む。［化３１］（式（ａ）中、Ｑｉ＋はｉ価の陽イオンを、ｉは１～４の整数を表す。）</t>
  </si>
  <si>
    <t>下記式（ａ）で表される構造を有するケイ酸塩と、ジメチルスルホキシド（ＤＭＳＯ）中における酸解離定数ｐＫａが－１～２０である酸性化合物を反応させて、下記式（ｃ）で表される構造を有するシラノール化合物を生成するプロトン交換工程を含むことを特徴とするシラノール化合物の製造方法。【化２７】（式（ａ）中、Ｑｉ＋はｉ価の陽イオンを、ｉは１～４の整数を表す。）</t>
  </si>
  <si>
    <t>ルイス酸性を有するホウ素化合物の存在下、下記式（ｂ）で表される構造を有するアルコキシシランと下記式（ｃ）で表される構造を有するヒドロシランを反応させて下記式（ｄ）で表される構造を有するヒドロシロキサンを生成する縮合工程、及びルイス酸性を有するホウ素化合物の存在下、前記縮合工程で生成した前記式（ｄ）で表される構造を有するヒドロシロキサンと下記式（Ｅ）で表されるカルボニル化合物を反応させて下記式（ｆ）で表される構造を有するアルコキシシロキサンを生成するヒドロシリル化工程を含むことを特徴とするオリゴシロキサンの製造方法。【化１】（式（ｂ）中、Ｒは炭素原子数１～２０の炭化水素基、又は－ＣＨＲ’２で表される基を、Ｒ’はそれぞれ独立して水素原子、又は炭素原子数１～８の炭化水素基を表す。式（ｂ）で表される構造と式（ｃ）で表される構造は異なる化合物にそれぞれ含まれていてもよいし、一分子中に含まれていてもよい。）【化２】（式（Ｅ）及び式（ｆ）中、Ｒ’はそれぞれ独立して水素原子、又は炭素原子数１～８の炭化水素基を表す。但し、式（Ｅ）の２つのＲ’と式（ｆ）の２つのＲ’は同一の組み合わせとなる。）</t>
  </si>
  <si>
    <t>下記一般式（２）：【化１】（式中、ｐ１は０、１又は２である。）で表される化合物と、アルキル化剤と、を反応させることにより、下記一般式（３）：【化２】（式中、Ｚ３は、水素原子又は置換基を有していてもよいアルキル基であり、（２ｐ１＋６）個のＺ３は互いに同一でも異なっていてもよく、ただし、１個又は２個以上のＺ３は、前記置換基を有していてもよいアルキル基であり；ｐ１は、上記と同じである。）で表される化合物を得る、化合物の製造方法。</t>
  </si>
  <si>
    <t>ルイス酸の存在下、下記式（Ｃ）で表される構造を有するシリルアセタールを反応させて下記式（Ｄ）で表される構造を有するオリゴシロキサンを生成する転位工程を含むことを特徴とするオリゴシロキサンの製造方法。【化１】（式（Ｃ）～（Ｄ）中、Ｒ１は水素原子、又は炭素原子数１～１８の炭化水素基を表す。）</t>
  </si>
  <si>
    <t>パラジウム錯体及び／又はパラジウム塩並びに銅塩の存在下、１，３－ジエン、アルコール、及びジシランを酸素雰囲気下において反応させる二官能基化反応工程を含む、アリルエーテル及びアリルシラン骨格を有する化合物の製造方法。</t>
  </si>
  <si>
    <t>（Ｉ）１分子中に、少なくとも１つのアリル基を末端に有し、かつ少なくとも１つのオキシアルキレン基を有するアリルエーテル化合物と、（ＩＩ）ヒドロシラン化合物とを、ルテニウム触媒の存在下でヒドロシリル化反応させる工程を含む、分子量３０００以下の有機ケイ素化合物の製造方法。</t>
  </si>
  <si>
    <t>式（Ａ）で表される、イミノビピリジンコバルト錯体。【化１】（式中、Ｒ１及びＲ２は、それぞれ独立して、水素原子、ハロゲン原子、炭素数１～６の置換若しくは無置換の脂肪族炭化水素基又は炭素数６～１０の置換若しくは無置換の芳香族炭化水素基を表し；Ｒ３は、水素原子、炭素数１～１０の置換若しくは無置換の脂肪族炭化水素基又は炭素数６～１０の置換若しくは無置換の芳香族炭化水素基を表し；Ｒ４は、水素原子、炭素数１～２０の置換若しくは無置換の脂肪族炭化水素基又は炭素数６～２０の置換若しくは無置換の芳香族炭化水素基を表し；Ｘは、それぞれ独立して、ハロゲン原子又は炭素数２～８のアシルオキシ基を表し；隣接する２つのＲ１は互いに連結して環状構造を形成してよく、隣接する２つのＲ２は互いに連結して環状構造を形成してもよく、隣接するＲ１とＲ２とは互いに連結して環状構造を形成してもよい。）</t>
  </si>
  <si>
    <t>下記式（Ｂ）で表されるシロキサン化合物。【化１】</t>
  </si>
  <si>
    <t>パラジウムナノ粒子の表面に配位性有機溶媒が配位してなるパラジウムナノ粒子触媒及び共触媒の存在下、式（Ａ）で表されるアリルアルコール化合物と、式（Ｂ）で表されるジシラン化合物とを反応させるシリル化工程を含む、式（Ｃ）で表されるアリルシラン化合物の製造方法。【化１】（式（Ａ）～（Ｃ）中、Ｒ１～Ｒ３は、それぞれ独立して水素原子、炭素数１～２０の脂肪族炭化水素基、炭素数６～２０の芳香族炭化水素基又は炭素数３～２０の芳香族複素環基を表し；Ｒ４、Ｒ５は、それぞれ独立して水素原子、炭素数１～２０の脂肪族炭化水素基、炭素数６～２０の芳香族炭化水素基又は炭素数３～２０の芳香族複素環基を表し；Ｒ６～Ｒ８は、それぞれ独立して水素原子、ハロゲン原子、炭素数１～２０の脂肪族炭化水素基又は炭素数６～２０の芳香族炭化水素基を表す。）</t>
  </si>
  <si>
    <t>下記式（Ｃ）で表される構造を有する、スピロシロキサン化合物。【化１】（式（Ｃ）中、Ｒ１、Ｒ２、Ｒ３、及びＲ４はそれぞれ独立して、窒素原子及びハロゲン原子からなる群より選択される少なくとも１種の原子を含んでいてもよい炭素原子数１～２０の炭化水素基（但し、ＮＨ結合を含まない）を、Ｒ５は水素、または－（ＣＨ２）２Ｒ６で表わされる炭素原子数２～２２の炭化水素基（Ｒ６は窒素原子、酸素原子、ケイ素原子、及びハロゲン原子からなる群より選択される少なくとも１種の原子を含んでいてもよい１価の有機基）を、ｎは１～１００の整数を、ｋは１～１０の整数を表し、ｎ＝１の場合、末端は炭素原子数１～２０の炭化水素基、水素、及び－ＳｉＲ４Ｈ２で表されるシリル基からなる群より選択される少なくとも１種を含む。）</t>
  </si>
  <si>
    <t>式（Ｃ－１）～（Ｃ－３）の何れかで表されるロジウム錯体。【化１】（式（Ｃ－１）～（Ｃ－３）中、Ｒ１はそれぞれ独立して水素原子、又は酸素原子、窒素原子、及びハロゲン原子からなる群より選択される少なくとも１種の原子を含んでいてもよい炭素原子数１～２０の炭化水素基を、Ｒ２は酸素原子及びハロゲン原子からなる群より選択される少なくとも１種の原子を含んでいてもよい炭素原子数１～２０の２価の炭化水素基を、Ｒ３は単結合、オキサ基（－Ｏ－）、又は酸素原子及びハロゲン原子からなる群より選択される少なくとも１種の原子を含んでいてもよい炭素原子数１～２０の２価の炭化水素基を、Ｒ４及びＲ５はそれぞれ独立して酸素原子及びハロゲン原子からなる群より選択される少なくとも１種の原子を含んでいてもよい炭素原子数１～２０の炭化水素基を、Ｙは塩化物イオン（Ｃｌ－）、臭化物イオン（Ｂｒ－）、ヨウ化物イオン（Ｉ－）、メトキシド（ＭｅＯ－）、ヒドロキシド（ＯＨ－）、テトラフルオロボレート（ＢＦ４－）、ヘキサフルオロアンチモネート（ＳｂＦ６－）、テトラキス［ビス（３，５－トリフルオロメチル）フェニル］ボレート、及びトリフラート（ＯＴｆ－）からなる群より選択される配位子若しくは対イオンを、ｍ及びｎはそれぞれ独立して０～４の整数を表す。但し、式（Ｃ－１）中、Ｒ１がフェニル基かつＲ２の炭素原子数が２～４の場合、Ｒ２は置換基及び／又は分岐構造を有し、式（Ｃ－２）中に２つ以上のＲ４が存在する場合、２つ以上のＲ４が互いに連結していてもよく、式（Ｃ－３）中に２つ以上のＲ５が存在する場合、２つ以上のＲ５が互いに連結していてもよい。）</t>
  </si>
  <si>
    <t>表面に溶媒が配位した白金元素含有ナノ粒子の存在下、アルケン類とヒドロシラン類とを反応させて有機ケイ素化合物を生成する反応工程を含むことを特徴とする有機ケイ素化合物の製造方法。</t>
  </si>
  <si>
    <t>イリジウム錯体の存在下で、式（Ｂ－１）や式（Ｂ－２）のようなイオウ官能基を有するアルケン類を効率よくヒドロシリル化してイオウ含有有機ケイ素化合物を得る。（式（Ｂ－１）及び（Ｂ－２）中、Ｒ4は炭素原子数１～２０のアルキル基、炭素原子数３～２０のシクロアルキル基、炭素原子数６～２０のアリール基、炭素原子数１～２０のアシル基、又は炭素原子数１～２０のアシロキシ基を、ｍは１～５の整数を、ｎは１～２０の整数を表す。）</t>
  </si>
  <si>
    <t>下記式（Ａ）で表されるヒドロシラン類と下記式（Ｂ－１）で表されるアルケン類をイリジウム錯体の存在下で反応させて下記式（Ｃ－１）で表されるイオウ含有有機ケイ素化合物を生成する、又は下記式（Ａ）で表されるヒドロシラン類と下記式（Ｂ－２）で表されるアルケン類をイリジウム錯体の存在下で反応させて下記式（Ｃ－２）で表されるイオウ含有有機ケイ素化合物を生成する反応工程を含むことを特徴とするイオウ含有有機ケイ素化合物の製造方法。Ｒ1Ｒ2Ｒ3ＳｉＨ（Ａ）（式（Ａ）中、Ｒ1、Ｒ2、及びＲ3はそれぞれ独立して炭素原子数１～２０のアルキル基、炭素原子数３～２０のシクロアルキル基、炭素原子数６～２０のアリール基、炭素原子数１～１０のアルコキシ基、又はシロキシ基（－ＯＳｉＲ3）を、Ｒはそれぞれ独立して炭素原子数１～２０のアルキル基、炭素原子数３～２０のシクロアルキル基、炭素原子数６～２０のアリール基、又は炭素原子数１～１０のアルコキシ基を表す。）【化１】（式（Ｂ－１）及び（Ｂ－２）中、Ｒ4は水素原子、炭素原子数１～２０のアルキル基、炭素原子数３～２０のシクロアルキル基、炭素原子数６～２０のアリール基、炭素原子数１～２０のアシル基、又は炭素原子数１～２０のアシロキシ基を、ｍは１～５の整数を、ｎは１～２０の整数を表す。）【化２】（式（Ｃ－１）及び（Ｃ－２）中、Ｒ1、Ｒ2、Ｒ3、及びＲは、前記式（Ａ）のものと同一であり、Ｒ4、ｍ、及びｎは、前記式（Ｂ－１）又は（Ｂ－２）のものと同一である。）</t>
  </si>
  <si>
    <t>下記式（Ａ）で表される環状シロキサンを反応させて下記式（ｂ）で表される繰り返し構造を形成する開環重合工程を含むポリシロキサン構造含有化合物の製造方法であって、前記開環重合工程が、有機塩基の存在下で反応が行われ、かつ水及び下記式（Ｃ－１）～（Ｃ－２）の何れかで表される化合物からなる群より選択される少なくとも１種によって反応を開始させる工程であることを特徴とする、ポリシロキサン構造含有化合物の製造方法。【化１】（式（Ａ）及び（ｂ）中、Ｒ１はそれぞれ独立して酸素原子、窒素原子、硫黄原子、ケイ素原子、ホウ素原子、リン原子、及びハロゲン原子からなる群より選択される少なくとも１種の原子を含んでいてもよい炭素原子数１～２０の炭化水素基、ケイ素原子数１～３０００の（ポリ）シロキシ基、又は水素原子を表す。）【化２】（式（Ｃ－１）及び（Ｃ－２）中、Ｒ２はそれぞれ独立して酸素原子、窒素原子、硫黄原子、ケイ素原子、ホウ素原子、リン原子、及びハロゲン原子からなる群より選択される少なくとも１種の原子を含んでいてもよい炭素原子数１～２０の炭化水素基、ケイ素原子数１～３０００の（ポリ）シロキシ基、ヒドロキシル基、又は水素原子を、Ｚは酸素原子、窒素原子、硫黄原子、ケイ素原子、ホウ素原子、リン原子、及びハロゲン原子からなる群より選択される少なくとも１種の原子を含んでいてもよい炭素原子数１～１００００の炭化水素基、並びにケイ素原子数１～３０００の（ポリ）シロキシ基からなる群より選択される少なくとも１種からなる連結基を、ｍは１～１００の整数を表す。）</t>
  </si>
  <si>
    <t>テトラヒドロシラン（ＳｉＨ４）を原料として用いて下記式（Ｐ－１）で表されるオリゴシランを生成する第１－１工程を含むオリゴシランの製造方法であって、【化１】（式（Ｐ－１）中、ｎは２～５の整数を表す。）前記第１－１工程が、テトラヒドロシラン（ＳｉＨ４）とともに下記式（Ｒ－１）で表されるオリゴシランを原料として用いて、下記式（Ｒ－１）で表されるオリゴシランから下記式（Ｐ－１）で表されるオリゴシランを生成させることを含む工程であることを特徴とする、オリゴシランの製造方法。【化２】（式（Ｒ－１）及び（Ｐ－１）中、ｎは２～５の整数を表す。）</t>
  </si>
  <si>
    <t>イリジウム錯体及び／又はイリジウム塩の存在下、下記式（Ａ）で表される構造を有するアシルオキシシランと下記式（Ｂ）で表される構造を有するヒドロシランを反応させて下記式（Ｃ）で表される構造を有するシリルアセタールを生成する付加工程を含む製造方法によって、オリゴシロキサンに効率良く誘導することができる有用なシリルアセタールを効率良く製造することができる。（式（Ａ）～（Ｃ）中、Ｒ１は水素原子、又は炭素原子数１～１８の炭化水素基を表す。）</t>
  </si>
  <si>
    <t>イリジウム錯体及び／又はイリジウム塩の存在下、下記式（Ａ）で表される構造を有するアシルオキシシランと下記式（Ｂ）で表される構造を有するヒドロシランを反応させて下記式（Ｃ）で表される構造を有するシリルアセタールを生成する付加工程を含むことを特徴とするシリルアセタールの製造方法。【化１】（式（Ａ）～（Ｃ）中、Ｒ１は水素原子、又は炭素原子数１～１８の炭化水素基を表す。）</t>
  </si>
  <si>
    <t>イリジウム錯体及び／又はイリジウム塩の存在下、下記式（Ａ）で表されるアリル化合物と下記式（Ｂ）で表されるヒドロシラン化合物を反応させることにより、下記式（Ｃ）で表されるシリル化合物が効率良く生成する。（式（Ａ）～（Ｃ）中、Ｘは塩素原子、臭素原子、若しくはヨウ素原子、又は酸素原子及びハロゲン原子からなる群より選択される少なくとも１種の原子を含んでいてもよい炭素原子数１～１０のアシルオキシ基を、Ｒ１、Ｒ２、及びＲ３はそれぞれ独立して水素原子、又は酸素原子、窒素原子、ホウ素原子、及びケイ素原子からなる群より選択される少なくとも１種の原子を含んでもよい炭素原子数１～２０の炭化水素基を、Ｒ４はそれぞれ独立して水素原子、ハロゲン原子、ケイ素原子数１～２０の（ポリ）シロキシ基、又は酸素原子及びハロゲン原子からなる群より選択される少なくとも１種の原子を含んでいてもよい炭素原子数１～２０の炭化水素基を表す。）</t>
  </si>
  <si>
    <t>イリジウム錯体及び／又はイリジウム塩の存在下、下記式（Ａ）で表されるアリル化合物と下記式（Ｂ）で表されるヒドロシラン化合物を反応させて下記式（Ｃ）で表されるシリル化合物を生成する反応工程を含むことを特徴とする、シリル化合物の製造方法。【化１】（式（Ａ）～（Ｃ）中、Ｘは塩素原子、臭素原子、若しくはヨウ素原子、又は酸素原子及びハロゲン原子からなる群より選択される少なくとも１種の原子を含んでいてもよい炭素原子数・BR＞P～１０のアシルオキシ基を、Ｒ１、Ｒ２、及びＲ３はそれぞれ独立して水素原子、又は酸素原子、窒素原子、ホウ素原子、及びケイ素原子からなる群より選択される少なくとも１種の原子を含んでもよい炭素原子数１～２０の炭化水素基を、Ｒ４はそれぞれ独立して水素原子、ハロゲン原子、ケイ素原子数１～２０の（ポリ）シロキシ基、又は酸素原子及びハロゲン原子からなる群より選択される少なくとも１種の原子を含んでいてもよい炭素原子数１～２０の炭化水素基を表す。）</t>
  </si>
  <si>
    <t>金錯体の存在下、下記式（ａ）で表される構造を有するシラノールと下記式（ｂ）で表される構造を有するヒドロシランとを反応させることによって、ケイ素－水素結合（Ｓｉ－Ｈ）が残存したシロキサンを効率良く製造することができる。</t>
  </si>
  <si>
    <t>金錯体の存在下、下記式（ａ）で表される構造を有するシラノールと下記式（ｂ）で表される構造を有するヒドロシランとを反応させてケイ素－水素結合（Ｓｉ－Ｈ）が残存した下記式（ｃ）で表される構造を有するシロキサンを生成する反応工程を含むことを特徴とするシロキサンの製造方法。【化１】</t>
  </si>
  <si>
    <t>ヒドロシランを脱水素縮合させてオリゴシランを生成する脱水素縮合用の触媒であり、担体としてゼオライトを含む不均一触媒の製造方法であって、前記担体にアルミニウムを担持させるアルミニウム導入工程、及び前記担体に第５族遷移元素及び第６族遷移元素からなる群より選択される少なくとも１種の遷移元素を含有させる遷移元素導入工程、を含み、前記アルミニウム導入工程後に前記遷移元素導入工程を行うことを特徴とする、オリゴシラン製造用触媒の製造方法。</t>
  </si>
  <si>
    <t>アルコールと酸化ケイ素を反応させる第一工程、及び前記第一工程で得られた反応混合物の気化成分をモレキュラーシーブに接触させる第二工程を含むテトラアルコキシシランの製造方法であって、前記第一工程が、温度（Ｔ１）が２００℃＜Ｔ１＜３００℃に制御されている反応器内で行われ、前記第二工程が、内部に前記モレキュラーシーブが設置され、温度（Ｔ３）が１０℃≦Ｔ３≦１５０℃に制御されている容器内で行われ、前記気化成分が、温度（Ｔ２）が１９０℃≦Ｔ２≦３００℃に制御されている往路流路を介して前記反応器から前記容器に移動し、前記モレキュラーシーブに接触した成分が、復路流路を介して前記容器から前記反応器に移動することを特徴とする、テトラアルコキシシランの製造方法。</t>
  </si>
  <si>
    <t>アルケン類とヒドロシラン類とを触媒存在下で反応させる反応工程を含む有機ケイ素化合物の製造方法であって、前記反応工程は、前記触媒として下記式（Ａ）で表される鉄錯体化合物及び塩基を使用することを特徴とする、有機ケイ素化合物の製造方法。【化１】（式（Ａ）中、Ｒ１及びＲ２はそれぞれ独立して炭素数１～６の炭化水素基、置換基を有していてもよい炭素数６～１２の芳香族炭化水素基、又はハロゲン原子を、Ｒ３はそれぞれ独立して炭素数１～１２のアルキル基、又は置換基を有していてもよい炭素数６～１２の芳香族炭化水素基を、Ｘはそれぞれ独立してハロゲン原子を、ｎ１は０～４の整数を、ｎ２は０～５の整数を表す。但し、Ｒ１はピリジン骨格の炭素原子に結合され、ｎ１が２～４である場合、Ｒ１の炭化水素基同士が連結して環状構造を形成していてもよい。また、Ｒ２はキノリン骨格の炭素原子に結合され、ｎ２が２～５である場合、Ｒ２の炭化水素基同士が連結して環状構造を形成していてもよい。）</t>
  </si>
  <si>
    <t>ニッケル触媒、ルイス酸触媒、及び有機塩基の存在下で、下記一般式（Ａ－１）、（Ａ－２）、又は（Ａ－３）で表されるハロシラン化合物と下記一般式（Ｂ）で表されるアリールボロン酸ピナコールエステルとをクロスカップリング反応させる反応工程を含む、アリールシラン化合物の製造方法。【化１】（式（Ａ－１）、（Ａ－２）、及び（Ａ－３）中、Ｒは、それぞれ独立して芳香族炭化水素基、芳香族複素環基、又は炭素数１～２０の炭化水素基を表し；Ｘは、それぞれ独立してハロゲノ基又はトリフルオロメタンスルホニルオキシを表す。）【化２】（式（Ｂ）中、Ａｒは、芳香族炭化水素基又は芳香族複素環基を表す。）</t>
  </si>
  <si>
    <t>下記式（１）で表される化合物と、アルコール化合物又は少なくとも２個のヒドロキシ基若しくはアルコキシ基を有するケイ素化合物とを、ホウ素触媒及び／又は遷移金属ヒドリド錯体触媒の存在下で反応させ、－Ｓｉ－Ｏ－結合により環骨格を形成する工程を含む、前記環骨格を少なくとも１つ有する環状シロキサン化合物の製造方法。【化１】（式（１）中、ＲA1、ＲA2、ＲC1及びＲC2は、それぞれ独立して、水素原子、アルキル基、アリール基、アルケニル基、及び、アルコキシ基からなる群より選ばれるいずれかであり、ＲB1及びＲB2は、それぞれ独立して、アルキル基、アリール基、アルケニル基、及び、－ＯＳｉ（ＲX1）（ＲX2）Ｈ基（ＲX1及びＲX2は、それぞれ独立して、アルキル基、アリール基、及びアルケニル基からなる群より選ばれるいずれかである。）からなる群より選ばれるいずれかである。ただし、ＲA1及びＲA2の組み合わせ並びにＲC1及びＲC2の組み合わせとＲB1及びＲB2の組み合わせとは、互いに同一でない。）</t>
  </si>
  <si>
    <t>触媒存在下、下記式（１）で表される化合物と水素を反応させる水素添加工程を含むシラノール化合物の製造方法であって、前記触媒が、パラジウム（Ｐｄ）元素と、白金（Ｐｔ）、ルテニウム（Ｒｕ）、ロジウム（Ｒｈ）、イリジウム（Ｉｒ）、及び金（Ａｕ）からなる群より選択される少なくとも１種の元素とを含有する固体触媒であることを特徴とする、シラノール化合物の製造方法。Ｒ５４－ｎＳｉ（ＯＣＨ２Ａｒ）ｎ・・・・・・・・・式（１）（式（１）中、Ａｒは窒素原子、酸素原子、及びハロゲン原子からなる群より選択される少なくとも１種を含んでいてもよい炭素数４～２０の芳香族炭化水素基を、Ｒ５はそれぞれ独立に水素原子、ハロゲン原子、ヒドロキシル基、又は窒素原子、酸素原子、及びハロゲン原子からなる群より選択される少なくとも１種を含んでいてもよい炭素数１～２０の炭化水素基を、ｎは１～４の整数を表す。但し、２以上のＲ５が互いに連結して環状構造を形成していてもよい。）</t>
  </si>
  <si>
    <t>３個または４個の－ＯＣＯＲ基を有するアシロキシシラン（複数のＲは、それぞれ独立して、１価の炭化水素基である。）に、２個の－ＯＨ基を有するシラノールを連続的に反応させる工程を含む、－Ｓｉ－Ｏ－結合で環骨格が形成された環状シロキサンを有する環状シロキサン化合物の製造方法。</t>
  </si>
  <si>
    <t>オリゴシラン製造用再生触媒の製造方法であって、ヒドロシランを脱水素縮合させてオリゴシランを製造する際に使用した劣化触媒に、４００℃以上１１００℃以下の温度で酸素ガス含有ガスを接触させる加熱処理工程、を含み、再生触媒がシリカ、アルミナ及びゼオライトからなる群より選択される少なくとも１種の担体並びに周期表第５族遷移元素及び第６族遷移元素からなる群より選択される少なくとも１種の遷移元素を含む、ことを特徴とする、オリゴシラン製造用再生触媒の製造方法。</t>
  </si>
  <si>
    <t>Ｓｉ－ＯＣＯ結合（以下、ＯＣＯはオキシカルボニル基のＯ－Ｃ（＝Ｏ）を示す。）を有するアシロキシシランとＳｉ－ＯＨ結合を有するシラノールとを塩基が存在しない条件下で反応させてＳｉ－Ｏ－Ｓｉ結合を有するシロキサン化合物を生成する反応工程を含むことを特徴とする、Ｓｉ－Ｏ－Ｓｉ結合を有するシロキサン化合物の製造方法。</t>
  </si>
  <si>
    <t>側鎖の有機基が周期的に配列したポリシロキサンを効率良く製造することができるポリシロキサンの製造方法を提供することを目的とする。下記式（Ｉ－１）で表されるオリゴシロキサンと下記式（ＩＩ－１）で表されるオリゴシロキサンのように、有機基の配列が同一であり、かつ対称性のオリゴシロキサン同士を、ルイス酸の存在下で重縮合させることにより、側鎖の有機基が周期的に配列されたポリシロキサンを効率良く製造することができる。</t>
  </si>
  <si>
    <t>ルイス酸の存在下、下記式（Ｉ－１）で表されるオリゴシロキサンと下記式（ＩＩ－１）で表されるオリゴシロキサン、下記式（Ｉ－２）で表されるオリゴシロキサンと下記式（ＩＩ－２）で表されるオリゴシロキサン、又は下記式（Ｉ－３）で表されるオリゴシロキサンと下記式（ＩＩ－３）で表されるオリゴシロキサンを重縮合させる反応工程を含むことを特徴とするポリシロキサンの製造方法。【化１】（式（Ｉ－１）～（Ｉ－３）中、Ｒ１～Ｒ８は酸素原子及びハロゲン原子からなる群より選択される少なくとも１種の原子を含んでいてもよい炭素数１～２０の炭化水素基を表し、Ｒ１同士、Ｒ２同士、・・、Ｒ８同士はそれぞれ同一の炭化水素基であることを、Ｒ１～Ｒ８間はそれぞれ同一又は異なる炭化水素基であることを表す。但し、Ｒ１、Ｒ３、Ｒ５、Ｒ７が全て同一の炭化水素基であり、かつＲ２、Ｒ４、Ｒ６、Ｒ８が全て同一の炭化水素基である場合を除く。）【化２】（式（ＩＩ－１）～（ＩＩ－３）中、Ｒはそれぞれ独立して炭素数１～６の炭化水素基を、Ｒ１～Ｒ８は酸素原子及びハロゲン原子からなる群より選択される少なくとも１種の原子を含んでいてもよい炭素数１～２０の炭化水素基を表し、Ｒ１～Ｒ８は式（Ｉ－１）～（Ｉ－３）のＲ１～Ｒ８とそれぞれ同一の炭化水素基であることを表す。）</t>
  </si>
  <si>
    <t>ヒドロシランを脱水素縮合させてオリゴシランを生成する反応工程を含むオリゴシランの製造方法であって、前記反応工程が、周期表第３族遷移元素、第４族遷移元素、第５族遷移元素、第６族遷移元素、及び第７族遷移元素からなる群より選択される少なくとも１種の遷移元素を含有する触媒の存在下で行われることを特徴とする、オリゴシランの製造方法。</t>
  </si>
  <si>
    <t>ヒドロキシル基を有した有用な低分子量のシロキサン化合物やその組成物を提供すること、さらにこのようなシロキサン化合物を効率良く製造することができるシロキサン化合物の製造方法を提供することを目的とする。無水条件でシロキサン化合物を製造したり、シラノール基の縮合を抑える作用がある溶媒中でシロキサン化合物を製造したりする等の工夫を行うことにより、式（Ａ－１）～（Ａ－６）で表されるシロキサン化合物の少なくとも１種を１質量％以上１００質量％未満含んだ組成物を調製することができるとともに、得られた組成物においてシラノール化合物が安定的に存在できるため、この組成物がシロキサン化合物の原料等として活用することができる。（式（Ａ－２）～（Ａ－６）中、Ｒはそれぞれ独立して水素原子、又は炭素数１～２０の炭化水素基を表す。）</t>
  </si>
  <si>
    <t>下記式（Ａ－１）～（Ａ－６）で表されるシロキサン化合物の少なくとも１種を１質量％以上１００質量％未満含む組成物。【化１】（式（Ａ－２）～（Ａ－６）中、Ｒはそれぞれ独立して水素原子、又は炭素数１～２０の炭化水素基を表す。）</t>
  </si>
  <si>
    <t>効率良くシラノール化合物を製造することができるシラノール化合物の製造方法を提供することを目的とする。下記式（Ａ－１）～（Ａ－４）で表されるシラン化合物の少なくとも１種と水を反応させてシラノール化合物を生成する反応を、アミド化合物を含む溶媒中で行うことにより、効率良くシラノール化合物を製造することができる。（式（Ａ－１）～（Ａ－４）中、Ｘはそれぞれ独立して炭素数１～１０のアルコキシ基、炭素数０～６のアミノ基、塩素原子、臭素原子、又はヨウ素原子を、Ｒはそれぞれ独立して水素原子、又は窒素原子、酸素原子、及びハロゲン原子からなる群より選択される少なくとも１種の原子を含んでいてもよい炭素数１～２０の炭化水素基を表す。）</t>
  </si>
  <si>
    <t>下記式（Ａ－１）～（Ａ－４）で表されるシラン化合物の少なくとも１種と水を反応させてシラノール化合物を生成する反応工程１を含むシラノール化合物の製造方法であって、前記反応工程１が、アミド化合物を含む溶媒中で行われることを特徴とする、シラノール化合物の製造方法。【化１】（式（Ａ－１）～（Ａ－４）中、Ｘはそれぞれ独立して炭素数１～１０のアルコキシ基、炭素数０～６のアミノ基、塩素原子、臭素原子、又はヨウ素原子を、Ｒはそれぞれ独立して水素原子、又は窒素原子、酸素原子、及びハロゲン原子からなる群より選択される少なくとも１種の原子を含んでいてもよい炭素数１～２０の炭化水素基を表す。）</t>
  </si>
  <si>
    <t>ヒドロシリル化反応における触媒を改良し、効率良く有機ケイ素化合物を製造することができる方法を提供することを目的とする。アルケン類及び／又はアルキン類とヒドロシラン類とを触媒存在下で反応させる反応工程を含む有機ケイ素化合物の製造方法において、触媒として、下記式（Ａ）で表される鉄錯体化合物とヒドリド還元剤を使用することにより、効率良く有機ケイ素化合物を製造することができる。（式（Ａ）中、Ｒ１及びＲ２はそれぞれ独立して炭素数１～６の炭化水素基を、Ｒ３は水素原子又はハロゲン原子を含んでいてもよい炭素数１～１０の炭化水素基を、Ｒ４は水素原子又は炭素数６～２０の芳香族炭化水素基を、Ｘはハロゲン原子を、ｍは０～４の整数を、ｎは０～３の整数を表す。但し、ｍが２～４の整数である場合、Ｒ１の炭化水素基同士が連結して環状構造を形成していてもよく、ｎが２又は３である場合、Ｒ２の炭化水素基同士が連結して環状構造を形成していてもよい。）</t>
  </si>
  <si>
    <t>アルケン類及び／又はアルキン類とヒドロシラン類とを触媒存在下で反応させる反応工程を含む有機ケイ素化合物の製造方法であって、前記反応工程が、触媒として下記式（Ａ）で表される鉄錯体化合物とヒドリド還元剤を使用する工程であることを特徴とする、有機ケイ素化合物の製造方法。【化１】（式（Ａ）中、Ｒ１及びＲ２はそれぞれ独立して炭素数１～６の炭化水素基を、Ｒ３は水素原子又はハロゲン原子を含んでいてもよい炭素数１～１０の炭化水素基を、Ｒ４は水素原子又は炭素数６～２０の芳香族炭化水素基を、Ｘはそれぞれ独立してハロゲン原子を、ｍは０～４の整数を、ｎは０～３の整数を表す。但し、ｍが２～４の整数である場合、Ｒ１の炭化水素基同士が連結して環状構造を形成していてもよく、ｎが２又は３である場合、Ｒ２の炭化水素基同士が連結して環状構造を形成していてもよい。）</t>
  </si>
  <si>
    <t>アルコキシシラン類とカルボン酸無水物を触媒存在下で反応させる反応工程を含むアシロキシシラン類の製造方法であって、前記アルコキシシラン類が、下記一般式（I）で表されるアルコキシシラン類であり、前記カルボン酸無水物が、下記一般式（IIＡ）または（IIＢ）で表されるカルボン酸無水物であり、前記触媒が、酸触媒であり、前記反応工程で得られるアシロキシシラン類が、下記一般式（IIIＡ）または（IIIＢ）で表されるアシロキシシラン類であることを特徴とする、アシロキシシラン類の製造方法。Ｒ１ｐＲ２ｑＲ３ｒＳｉ（ＯＲ４）４－（ｐ＋ｑ＋ｒ）（I）（式中、ｐ、ｑ、ｒ、およびｐ＋ｑ＋ｒは、０以上３以下の整数である。Ｒ１、Ｒ２、およびＲ３は、それぞれ独立に炭素数１～２４の炭化水素基または水素原子であり、Ｒ４は、炭素数１～６のアルキル基である。Ｒ１、Ｒ２、およびＲ３が、炭化水素基である場合、炭化水素基の水素原子の一部が反応に関与しない基で置換されていてもよい。）（Ｒ5ＣＯ）2Ｏ（IIＡ）（式中、Ｒ5は、炭素数１～２４の炭化水素基であり、炭化水素基の水素原子の一部が反応に関与しない基で置換されていてもよい。）【化１】（式中、Ｒ6は、炭素数２～２４の２価の炭化水素基であり、炭化水素基の水素原子の一部が反応に関与しない基で置換されていてもよい。）Ｒ１ｐＲ２ｑＲ３ｒＳｉ（ＯＲ４）４－（ｐ＋ｑ＋ｒ＋s）（ＯＣＯＲ5）s（IIIＡ）（式中、ｐ、ｑ、ｒ、Ｒ１、Ｒ２、Ｒ３、Ｒ４、およびＲ5は、それぞれ前記と同義であり、sは、１以上４－（ｐ＋ｑ＋ｒ）以下の整数である。）【化２】（式中、ｐ、ｑ、ｒ、Ｒ1、Ｒ2、Ｒ3、Ｒ4、およびＲ6は、それぞれ前記と同義であり、ｓは、１以上４－（ｐ＋ｑ＋ｒ）以下の整数である。）</t>
  </si>
  <si>
    <t>イリジウム錯体の存在下、下記式（Ａ－１）～（Ａ－３）の何れかで表されるシラノールと下記式（Ｂ－１）～（Ｂ－２）の何れかで表されるヒドロシランを脱水素縮合させてシロキサンを生成する脱水素縮合工程を含むことを特徴とするシロキサンの製造方法。【化１】（式（Ａ－１）～（Ａ－３）中、Ｒ１はそれぞれ独立してハロゲン原子を含んでいてもよい炭素原子数１～２０の炭化水素基、ハロゲン原子を含んでいてもよい炭素原子数１～２０のアルコキシ基、又はハロゲン原子を含んでいてもよい炭素原子総数０～３０のシリルオキシ基を表す。）【化２】（式（Ｂ－１）～（Ｂ－２）中、Ｒ２はそれぞれ独立してハロゲン原子を含んでいてもよい炭素原子数１～２０の炭化水素基、又はハロゲン原子を含んでいてもよい炭素原子数１～２０のアルコキシ基を表す。）</t>
  </si>
  <si>
    <t>水素化ホウ素塩とハロゲン原子を有する炭素原子数１～２０の炭化水素及び／又は金属塩とを反応させる第一工程、及びリン酸トリアミドの存在下、前記第一工程の反応生成物を下記式（ａ）で表される構造を有するアルコキシシランと反応させて下記式（ｂ）で表される構造を有するヒドロシランを生成する第二工程を含むことを特徴とするヒドロシランの製造方法。【化１】（式（ａ）中、Ｒは炭素原子数１～２０の炭化水素基を表す。）</t>
  </si>
  <si>
    <t>下記式（ａ）で表される構造を有するオキシシランから下記式（ｂ）で表される構造を有するハロシランを生成する反応工程を含むハロシランの製造方法であって、前記反応工程が、前記式（ａ）で表される構造を有するオキシシランと下記式（Ｃ）で表されるアルコキシハロメタンを反応させることを特徴とするハロシランの製造方法。【化１】 （式（ｂ）中、Ｘは塩素原子、臭素原子、又はヨウ素原子を表す。）【化２】（式（Ｃ）中、Ｘは塩素原子、臭素原子、又はヨウ素原子を、Ｒはそれぞれ独立して水素原子、塩素原子、臭素原子、ヨウ素原子、又は酸素原子及びハロゲン原子からなる群より選択される少なくとも１種の原子を含んでいてもよい炭素原子数１～２０の炭化水素基を、Ｒ’は酸素原子及びハロゲン原子からなる群より選択される少なくとも１種の原子を含んでいてもよい炭素原子数１～２０の炭化水素基を表す。）</t>
  </si>
  <si>
    <t>二座ホスフィン配位子を有するロジウム錯体の存在下、下記式（ａ）で表される構造を有するハロゲン化アリルと下記式（ｂ）で表される構造を有するヒドロシランを反応させて下記式（ｃ）で表される構造を有する３－ハロプロピルシランを生成する反応工程を含むことを特徴とする有機ケイ素化合物の製造方法。【化１】（式（ａ）及び（ｃ）中、Ｘは塩素原子、臭素原子、又はヨウ素原子を表す。）</t>
  </si>
  <si>
    <t>下記式（Ｃ－１）～（Ｃ－５）の何れかで表される錯体化合物。【化１】（式（Ｃ－１）～（Ｃ－５）中、Ｒはそれぞれ独立して炭素原子数１～２０の炭化水素基を、Ｒ’はそれぞれ独立してハロゲン原子、ハロゲン原子を含んでいてもよい炭素原子数１～２０の炭化水素基、炭素原子数１～６のアルコキシ基、又は炭素原子数１～１２のアミノ基を、Ｌはそれぞれ独立して水素原子、塩素原子、臭素原子、ヨウ素原子、炭素原子数１～２０の炭化水素基、又は炭素原子数１～２０の炭化水素基を有するシリル基を、Ｌ’は炭素原子数２～１０のエーテル、又は炭素原子数１～１２のアミンを、Ｘはそれぞれ独立して塩素原子、臭素原子、又はヨウ素原子を、ｎは０～６の整数を表す。）</t>
  </si>
  <si>
    <t>ニッケル錯体（０）、ホスフィン、並びにハロゲン化銅（Ｉ）及び／若しくはルイス酸の存在下、又はホスフィンを配位子として含むニッケル錯体（ＩＩ）、並びにハロゲン化銅（Ｉ）及び／若しくはルイス酸の存在下、下記式（ａ）で表される構造を有するクロロシランと下記式（ｂ）で表される構造を有するアルキンを反応させて下記式（ｃ）で表される構造を有するアルキニルシランを生成する反応工程を含むことを特徴とするアルキニルシランの製造方法。【化１】</t>
  </si>
  <si>
    <t>ゼオライトを含む担体、モリブデン、タングステン、バナジウム、ニオブ、及びクロムからなる群から選択される少なくとも一種の遷移元素を含む２０℃での水への溶解度が０～３０ｍｇ／ｍＬである遷移元素化合物、並びに水を含む配合物を準備する原料準備工程（Ａ）と、前記原料準備工程（Ａ）で準備した配合物を液体の水の存在下で４０℃以上に加熱処理する加熱処理工程（Ｂ）と、前記加熱処理工程（Ｂ）で得られた生成物の水分を加熱により除去する水分除去工程（Ｃ）と、を含むゼオライト触媒の製造方法。</t>
  </si>
  <si>
    <t>Ｓｉ－Ｈ結合を有するヒドロシランと、Ｂ－ＯＲ結合（Ｒは炭素原子数１～１２のアルキル基、炭素原子数６～１２のアリール基、又は水素原子）を有するホウ酸、ボロン酸、又はこれらの誘導体を触媒存在下で反応させてＳｉ－Ｏ－Ｂ結合を有するボロシロキサンを生成する反応工程を含むボロシロキサンの製造方法であって、前記触媒が、ルイス酸性を有するホウ素化合物であることを特徴とする、ボロシロキサンの製造方法。</t>
  </si>
  <si>
    <t>ホスフィン配位子を有するニッケル錯体、ルイス酸、及び塩基の存在下、下記式（ａ）で表される構造を有するアルケンと下記式（ｂ）で表される構造を有するクロロシランを反応させて下記式（ｃ）で表される構造を有するアルケニルシランを生成する反応工程を含むことを特徴とするアルケニルシランの製造方法。【化１】</t>
  </si>
  <si>
    <t>Ｓｉ－ＯＨ結合を有するシラノールとＢ－Ｂ結合を有するジボランを、触媒存在下で反応させてＳｉ－Ｏ－Ｂ結合を有するボリルシリルエーテルを生成する反応工程を含むボリルシリルエーテルの製造方法であって、前記触媒が周期表第１０族元素及び／又は周期表第１１族元素を含む触媒であることを特徴とする、ボリルシリルエーテルの製造方法。</t>
  </si>
  <si>
    <t>【課題】アルケン類やアルキン類のヒドロシリル化反応に有効な不均一系触媒を開発し、ヒドロシリル化反応を利用した新たな有機ケイ素化合物の製造方法を提供することを目的とする。【解決手段】アルケン類やアルキン類のヒドロシリル化反応において、白金粒子の平均粒子径が２．０～５．０ｎｍである白金担持触媒を用いることにより、有機ケイ素化合物を効率良く製造することができる。【選択図】図１</t>
  </si>
  <si>
    <t>白金担持触媒の存在下、アルケン類及び／又はアルキン類とヒドロシラン類とを反応させて有機ケイ素化合物を生成する反応工程を含む有機ケイ素化合物の製造方法であって、前記白金担持触媒の白金粒子の平均粒子径が、２．０～５．０ｎｍであることを特徴とする、有機ケイ素化合物の製造方法。</t>
  </si>
  <si>
    <t>下記式（Ｉ）で表されるイリジウム錯体及び有機塩基の存在下、下記式（ａ）で表される構造を有するシランと水素を反応させて下記式（ｂ）で表される構造を有するヒドロシランを生成する水素化工程を含むことを特徴とするヒドロシランの製造方法。【化１】（式（Ｉ）中、Ｒ1はそれぞれ独立してヘテロ原子を含んでいてもよい炭素原子数１～１０の炭化水素基を、Ｒ2はヘテロ原子を含んでいてもよい炭素原子数１～１０の２価又は３価の炭化水素基を、Ｒ3はそれぞれ独立してヘテロ原子を含んでいてもよい炭素原子数１～１０の炭化水素基、又は水素原子を、Ｒ4はヘテロ原子を含んでいてもよい炭素原子数１～１０の２価の炭化水素基、又はカルボニル基を、Ｒ5はヘテロ原子を含んでいてもよい炭素原子数１～１０の炭化水素基、又は水素原子を、ｍは０～５の整数を、ｎは１又は２を、実線と破線の二重線は単結合又は二重結合を、Ｉｒ－Ｎ間の破線は配位結合を表す。但し、ｍが２以上である場合、Ｒ1の２以上の炭化水素基が互いに連結して環状構造を形成していてもよく、ｎが１の場合、実線と破線の二重線は二重結合であり、ｎが２の場合、実線と破線の二重線は単結合であり、Ｒ2とＲ3の炭化水素基が互いに連結して環状構造を形成していてもよく、Ｒ4が炭化水素基である場合、Ｒ4とＲ5の炭化水素基が互いに連結して環状構造を形成していてもよい。）【化２】（式（ａ）中、Ｌは塩素原子、臭素原子、ヨウ素原子、又は下記式（ｓ）で表される基を表す。）【化３】（式（ｓ）中、Ｒは窒素原子、酸素原子、及びハロゲン原子を含んでいてもよい炭素原子数１～１０の炭化水素基を表す。）</t>
  </si>
  <si>
    <t>イットリウム原子（Ｙ）、ジルコニウム原子（Ｚｒ）、及びハフニウム原子（Ｈｆ）からなる群より選択される少なくとも１種の原子を中心金属とする錯体の存在下、下記式（ａ）で表される構造を有するアルコキシシランと、ヒドロボラン及び／又は水素とを反応させて下記式（ｃ）で表される構造を有するヒドロシランを生成する反応工程を含むことを特徴とするヒドロシランの製造方法。【化１】（式（ａ）中、Ｒは炭素原子数１～２０の炭化水素基を表す。）</t>
  </si>
  <si>
    <t>カルボニル化合物とヒドロシランを触媒存在下で反応させてアルコキシシランを生成するヒドロシリル化工程を含むアルコキシシランの製造方法であって、前記触媒として、下記式（Ａ）で表される鉄錯体と還元剤を使用することを特徴とする、アルコキシシランの製造方法。【化１】（式（Ａ）中、Ｒ1及びＲ2はそれぞれ独立して炭素原子数１～６の炭化水素基を、Ｒ3は水素原子、又はハロゲン原子を含んでいてもよい炭素原子数１～１０の炭化水素基を、Ｒ4は水素原子、又は炭素原子数１～２０の炭化水素基を、Ｘはそれぞれ独立してハロゲン原子を、ｉは０～４の整数を、ｊは０～３の整数を表す。但し、ｉが２～４の整数である場合、Ｒ1の炭化水素基同士が連結して環状構造を形成していてもよく、ｊが２又は３である場合、Ｒ2の炭化水素基同士が連結して環状構造を形成していてもよい。）</t>
  </si>
  <si>
    <t>下記式（Ｉ）で表されるロジウム錯体の存在下、下記式（Ａ）で表されるシクロアルケンと下記式（Ｂ）で表されるヒドロシランを反応させて有機ケイ素化合物を生成する反応工程を含むことを特徴とする有機ケイ素化合物の製造方法。【化１】（式（Ｉ）中、Ｒはそれぞれ独立して炭素原子数１～２０の炭化水素基を、Ｒ’はそれぞれ独立してハロゲン原子を含んでいてもよい炭素原子数１～２０の炭化水素基、炭素原子数１～２０のアルコキシ基、炭素原子数０～２０のアミノ基、ニトロ基、又はハロゲン原子を、Ｘはそれぞれ独立してハロゲン原子、又は炭素原子数１～１０のアシロキシ基を、ｍはそれぞれ独立して０～４の整数を、ｎは０～３の整数を表す。）【化２】（式（Ａ）中、Ｒ１は炭素－炭素不飽和結合を含んでいてもよい炭素原子数１～１０の直鎖状のアルキレン基を、Ｒ２はそれぞれ独立して酸素原子及びハロゲン原子からなる群より選択される少なくとも１種の原子を含んでいてもよい炭素原子数１～２０の炭化水素基、又はハロゲン原子を、ｉは０～（Ｒ１の炭素原子数＋２）の間の整数を表す。）【化３】（式（Ｂ）中、Ｒ３はそれぞれ独立して水素原子、炭素原子数１～２０のアルコキシ基、炭素原子数１～２０の炭化水素基、又は炭素原子数１～２０のトリアルキルシロキシ基を表す。）</t>
  </si>
  <si>
    <t>ヒドロシランの脱水素縮合によってオリゴシランを生成させる反応工程を含むオリゴシランの製造方法であって、前記反応工程が、短径が０．４３ｎｍ以上、長径が０．６９ｎｍ以下の細孔を有するゼオライトの存在下で行われることを特徴とする、オリゴシランの製造方法。</t>
  </si>
  <si>
    <t>本発明は、応用性の高い新規な有機無機層状ペロブスカイト型化合物とその製造方法を提供することを目的とする。下記式（Ｉ）で表されるシルセスキオキサンカチオンが有機無機層状ペロブスカイト型化合物を構成する有機層成分となり得る、即ち、自己組織化によって、式（Ｉ）で表されるシルセスキオキサンカチオンを有機層として取り込んだ有機無機層状ペロブスカイト型化合物が得られる。かかる有機無機層状ペロブスカイト型化合物は、整流素子等の半導体材料、太陽電池の光吸収層材料、発光材料、磁性材料等として利用することができる。（式（Ｉ）中、Ｒ１はそれぞれ独立してアンモニウム基（－ＮＲ３＋）を有する炭素数１～１０の有機基を、Ｒはそれぞれ独立して水素原子又は炭素数１～３の炭化水素基を表す。）</t>
  </si>
  <si>
    <t>有機層と無機層が交互に存在する層状ペロブスカイト構造を有する有機無機層状ペロブスカイト型化合物であって、前記有機層が、下記式（Ｉ）で表されるシルセスキオキサンカチオンを含み、前記無機層が、下記式（ＩＩ）で表される金属ハロゲン化物アニオンを含むことを特徴とする、有機無機層状ペロブスカイト型化合物。【化１】（式（Ｉ）中、Ｒ１はそれぞれ独立してアンモニウム基（－ＮＲ３＋）を有する炭素数１～１０の有機基を、Ｒはそれぞれ独立して水素原子又は炭素数１～３の炭化水素基を表す。）ＭＸ４２－（ＩＩ）（式（ＩＩ）中、ＭはＣｕ、Ｓｎ、Ｐｂ、Ｐｄ、Ｍｎ、Ｇｅ、Ｃｏ、Ｎｉ、Ｃｄ、Ｅｕ、又はＦｅを、Ｘはそれぞれ独立してＦ、Ｃｌ、Ｂｒ、又はＩを表す。）</t>
  </si>
  <si>
    <t>アルコールと酸化ケイ素を用いたテトラアルコキシシランの製造方法であって、アルコールを脱水剤の存在下及び／又は脱水手段を備えた反応器中で二酸化炭素と反応させる第一工程、並びに前記第一工程で得られた反応混合物を酸化ケイ素と反応させる第二工程を含むことを特徴とする、テトラアルコキシシランの製造方法。</t>
  </si>
  <si>
    <t>テトラアルコキシシランを省エネルギーかつ高収率で製造することができる方法を提供することを目的とする。アルコールと酸化ケイ素を反応させる反応工程を含むテトラアルコキシシランの製造方法において、下記（ａ）及び（ｂ）の少なくとも１種の条件を満たすことにより、省エネルギーかつ高収率でテトラアルコキシシランを製造することができる。  （ａ）金属アルコキシドの存在下で反応させる。  （ｂ）下記一般式（１）で表されるアセタールの存在下で反応させる。（式中、Ｒ１及びＲ２はそれぞれ独立して水素原子又は炭素数１～１５の炭化水素基を、Ｒは炭素数１～１５の炭化水素基を表す。但し、Ｒ１及びＲ２の両方が水素原子である場合を除く。）</t>
  </si>
  <si>
    <t>アルコールと酸化ケイ素を反応させる反応工程を含むテトラアルコキシシランの製造方法であって、前記反応工程が下記（ａ）及び（ｂ）の少なくとも１種の条件を満たすことを特徴とする、テトラアルコキシシランの製造方法。（ａ）金属アルコキシドの存在下で反応させる。（ｂ）下記一般式（１）で表されるアセタールの存在下で反応させる。【化１】（式中、Ｒ１及びＲ２はそれぞれ独立して水素原子又は炭素数１～１５の炭化水素基を、Ｒは炭素数１～１５の炭化水素基を表す。但し、Ｒ１及びＲ２の両方が水素原子である場合を除く。）</t>
  </si>
  <si>
    <t>ルイス塩基の存在下、下記式（ａ）で表される構造を有するシランとボラン錯体又はジボランを反応させて下記式（ｂ）で表される構造を有するヒドロシランを生成する還元工程を含むことを特徴とするヒドロシランの製造方法。【化１】（式（ａ）中、Ｒ1は炭素原子数１～２０の炭化水素基、又は炭素原子数１～１０のアシル基を表す。）</t>
  </si>
  <si>
    <t>アミノ基とシリル基の両方を有する含窒素含ケイ素有機化合物の製造方法であって、パラジウム錯体及び／又はパラジウム塩、並びに酸素ガスの存在下、下記式（Ａ）で表されるアミンと下記式（Ｂ）で表されるジエンを反応させてアミノ基を有する含窒素有機化合物を生成する第１工程、並びにロジウム錯体及び／又はロジウム塩の存在下、前記含窒素有機化合物と下記式（Ｃ）で表されるヒドロシランを反応させて前記含窒素含ケイ素有機化合物を生成する第２工程を含む、含窒素含ケイ素有機化合物の製造方法。【化１】（式（Ａ）中、Ｒ1は炭素原子数１～２０の炭化水素基を、Ｒ2は水素原子、又は炭素原子数１～２０の炭化水素基を表す。但し、Ｒ2が炭化水素基である場合、Ｒ1とＲ2の炭化水素基が連結して環状構造を形成していてもよい。）【化２】（式（Ｂ）中、Ｒ3はそれぞれ独立して水素原子、又は炭素原子数１～２０の炭化水素基を表す。但し、２つのＲ3が共に炭化水素基である場合、２つの炭化水素基が連結して環状構造を形成していてもよい。）【化３】（式（Ｃ）中、Ｒ4はそれぞれ独立して水素原子、又は炭素原子数１～２０の炭化水素基を表す。）</t>
  </si>
  <si>
    <t>下記式（Ｉ）で表されるヒドロシランを触媒の存在下で脱水素縮合させてポリシランを生成する脱水素縮合工程を含むポリシランの製造方法であって、前記触媒として、下記式（Ａ）で表される鉄錯体と還元剤を使用することを特徴とする、ポリシランの製造方法。【化１】（式（Ｉ）中、Ｒ１はそれぞれ独立して水素原子、ハロゲン原子を含んでいてもよい炭素原子数１～２０の炭化水素基、又は炭素原子数１～２０のアルコキシ基を表す。）【化２】（式（Ａ）中、Ｒ２及びＲ３はそれぞれ独立して炭素原子数１～６の炭化水素基を、Ｒ４は水素原子、又はハロゲン原子を含んでいてもよい炭素原子数１～１０の炭化水素基を、Ｒ５は水素原子、又は炭素原子数６～２０の芳香族炭化水素基を、Ｘはそれぞれ独立してハロゲン原子を、ｉは０～４の整数を、ｊは０～３の整数を表す。但し、ｉが２～４の整数である場合、Ｒ２の炭化水素基同士が連結して環状構造を形成していてもよく、ｊが２又は３である場合、Ｒ３の炭化水素基同士が連結して環状構造を形成していてもよい。）</t>
  </si>
  <si>
    <t>水の存在下、下記式（Ｂ）で表される環状シロキサンから下記式（Ｃ）で表されるシルセスキオキサンを生成する反応工程を含む、シルセスキオキサンの製造方法。【化１】（式（Ｂ）及び（Ｃ）中、Ｒ１はそれぞれ独立して炭素原子数１～２０の炭化水素基を、Ｘはそれぞれ独立して塩素原子、臭素原子、又はヨウ素原子を表す。）</t>
  </si>
  <si>
    <t>下記式（Ａ）で表されるトリハロシランと水を反応させる第１工程、及び前記第１工程で得られた生成物と下記式（Ｂ－１）で表されるジシラザン及び／又は下記式（Ｂ－２）で表されるモノハロシランを反応させて下記式（Ｃ）で表される環状シロキサンを生成する第２工程を含むことを特徴とする、環状シロキサンの製造方法。【化１】（式（Ａ）中、Ｒ１は炭素数６～１２の炭化水素基を、Ｘはそれぞれ独立して塩素原子、臭素原子、又はヨウ素原子を表す。）【化２】（式（Ｂ－１）及び（Ｂ－２）中、Ｒ２はそれぞれ独立して水素原子又は炭素数１～１２の炭化水素基を、Ｒ３は水素原子又は炭素数１～３の炭化水素基を、Ｘはそれぞれ独立して塩素原子、臭素原子、又はヨウ素原子を表す。）【化３】（式（Ｃ）中、Ｒ１は炭素数６～１２の炭化水素基を、Ｒ２はそれぞれ独立して水素原子又は炭素数１～１２の炭化水素基を表す。）</t>
  </si>
  <si>
    <t>ルイス酸の存在下、下記式（Ａ）で表される構造を環の構成単位として含む環状シロキサンと下記式（Ｂ）で表されるヒドロシランを反応させて下記式（Ｃ）で表される構造を環の構成単位として含む環状シロキサンを生成する修飾工程を含むことを特徴とする、環状シロキサンの製造方法。【化１】（式（Ａ）～（Ｃ）中、Ｒ1はそれぞれ独立して炭素数１～１２の炭化水素基を、Ｒ2はそれぞれ独立して水素原子又は炭素数１～１２の炭化水素基を表す。）</t>
  </si>
  <si>
    <t>シロキサン化合物の原料等として利用することができるシラノール化合物やその組成物を提供すること、さらにシラノール化合物を良好な収率で製造することができる製造方法を提供することを目的とする。無水条件でシラノール化合物を製造したり、シラノール化合物の縮合を抑える作用がある溶媒中でシラノール化合物を製造したりする等の工夫をすることにより、式（Ａ）～（Ｃ）で表されるシラノール化合物を１０質量％以上１００質量％未満含んだ組成物を調製することができるとともに、得られた組成物においてシラノール化合物が安定的に存在できるため、この組成物がシロキサン化合物の原料等として活用することができる。（式（Ｂ）及び（Ｃ）中、Ｒ１はそれぞれ独立に炭素数１～５の炭化水素基を表す。）</t>
  </si>
  <si>
    <t>下記式（Ａ）～（Ｃ）で表されるシラノール化合物を５質量％以上１００質量％未満含む組成物。【化１】（式（Ｂ）及び（Ｃ）中、Ｒ１はそれぞれ独立に水素原子、又は炭素数１～１０の飽和炭化水素基を表す。）</t>
  </si>
  <si>
    <t>各種機能性化学品として有用なアルコキシシラン類を効率的に製造する方法を提供する。エトキシまたはメトキシシラン類とアルコールを、規則的細孔・層状構造を有する無機系固体酸等を触媒として反応させ、アルコキシシラン類を効率的に製造する。無機系固体酸としては、ゼオライト、モンモリロナイト等を使用できる。ゼオライトを触媒とする場合には、シリカ／アルミナ比が５～１０００のものを使用することが好ましい。また、マイクロ波照射により反応を促進させることができる。</t>
  </si>
  <si>
    <t>エトキシ基またはメトキシ基を有するアルコキシシラン類とアルコールを触媒存在下で反応させる反応工程を含むアルコキシシラン類の製造方法であって、前記エトキシ基またはメトキシ基を有するアルコキシシラン類が、下記一般式（I）で表されるアルコキシシラン類であり、前記アルコールが、下記一般式（II）で表されるアルコールであり、前記触媒が、固体酸触媒であり、前記反応工程で得られるアルコキシシラン類が、下記一般式（III）で表されるアルコキシシラン類であることを特徴とする、アルコキシシラン類の製造方法。Ｒ１ｐＲ２ｑＲ３ｒＳｉ（ＯＲ４）４－（ｐ＋ｑ＋ｒ）（I）（式（I）中、ｐ、ｑ、ｒ、およびｐ＋ｑ＋ｒは、０以上３以下の整数である。Ｒ１、Ｒ２、およびＲ３はそれぞれ独立に炭素数１～２３の炭化水素基または水素原子であり、Ｒ４はそれぞれ独立にエチル基またはメチル基である。Ｒ１、Ｒ２、およびＲ３が、炭化水素基である場合、炭化水素基の水素原子の一部が反応に関与しない基で置換されていてもよい。）ＲＯＨ（II）（式（II）中、Ｒは炭素数１～２３の炭化水素基であり、炭化水素基の水素原子の一部が反応に関与しない基で置換されていてもよい。）Ｒ１ｐＲ２ｑＲ３ｒＳｉ（ＯＲ４）４－（ｐ＋ｑ＋ｒ）－m（ＯＲ）m（III）（式（III）中、ｐ、ｑ、およびｒ、Ｒ１、Ｒ２、Ｒ３、Ｒ４、およびＲはそれぞれ前記と同じ意味である。また、ｍは、１以上４－（ｐ＋ｑ＋ｒ）以下の整数である。）</t>
  </si>
  <si>
    <t>【課題】アリルシラン化合物を効率良く製造することができるアリルシラン化合物の製造方法を提供することを目的とする。【解決手段】表面に溶媒が配位したパラジウム元素含有ナノ粒子の存在下、ハロゲン化アリル化合物とジシラン化合物とを反応させることにより、アリルシラン化合物を効率良く製造することができる。【選択図】図２</t>
  </si>
  <si>
    <t>表面に溶媒が配位したパラジウム元素含有ナノ粒子の存在下、ハロゲン化アリル化合物とジシラン化合物とを反応させてアリルシラン化合物を生成する反応工程を含むことを特徴とするアリルシラン化合物の製造方法。</t>
  </si>
  <si>
    <t>アミノ基とシリル基の両方を有する含窒素含ケイ素化合物の製造方法であって、パラジウム錯体及び／又はパラジウム塩、並びに酸素ガスの存在下、下記式（Ａ）で表されるジエンと下記式（Ｂ）で表されるアミンと下記式（Ｃ）で表されるジシランを反応させて前記含窒素含ケイ素化合物を生成する反応工程（以下、「反応工程」と略す場合がある。）を含むことを特徴とする、含窒素含ケイ素化合物の製造方法。【化１】（式（Ａ）中、Ｒ１はそれぞれ独立して水素原子又は炭素数１～２０の炭化水素基を表す。但し、２つのＲ１が共に炭化水素基である場合、２つの炭化水素基が連結して環状構造を形成していてもよい。）【化２】（式（Ｂ）中、Ｒ２は炭素数１～２０の炭化水素基を、Ｒ３は水素原子又は炭素数１～２０の炭化水素基を表す。但し、Ｒ３が炭化水素基である場合、Ｒ２とＲ３の炭化水素基が連結して環状構造を形成していてもよい。）【化３】（式（Ｃ）中、Ｒ４はそれぞれ独立して炭素数１～２０の炭化水素基を表す。）</t>
  </si>
  <si>
    <t>【課題】テトラアルコキシシランを省エネルギーかつ高収率で製造することができる方法を提供することを目的とする。【解決手段】二酸化炭素の存在下でメタノールと酸化ケイ素を反応させる第一工程、及び前記第一工程で得られた反応混合物の気化成分をモレキュラーシーブと接触させる第二工程を含むテトラアルコキシシランの製造方法により、テトラメトキシシランを高収率に得ることができる。【選択図】図１</t>
  </si>
  <si>
    <t>メタノールと酸化ケイ素を用いたテトラメトキシシランの製造方法であって、二酸化炭素の存在下でメタノールと酸化ケイ素を反応させる第一工程、及び前記第一工程で得られた反応混合物の気化成分をモレキュラーシーブと接触させる第二工程を含むことを特徴とする、テトラメトキシシランの製造方法。</t>
  </si>
  <si>
    <t>下記式（Ｂ）で表される環状シロキサンと下記式（Ｃ）で表される環状シロキサンを反応させて下記式（Ｄ）で表されるシルセスキオキサンを生成する縮合工程を含む、シルセスキオキサンの製造方法。【化１】（式（Ｂ）、（Ｃ）、及び（Ｄ）中、Ｒ１及びＲ２はそれぞれ炭素数１～２０の炭化水素基を、Ａはアルカリ金属を表し、Ｒ１同士及びＲ２同士はそれぞれ同一の炭化水素基であることを、Ｒ１とＲ２間はそれぞれ異なる炭化水素基であることを表す。）</t>
  </si>
  <si>
    <t>【課題】有機シラン化合物を効率良く、安価に製造することができる製造方法を提供することを目的とする。【解決手段】ハロゲン化アリール類とジシラン類又はヒドロシラン類とを反応させる有機シラン化合物の製造方法において、表面に溶媒が配位したパラジウム元素含有ナノ粒子を用いることにより、有機シラン化合物を効率良く、安価に製造することができる。【選択図】図２</t>
  </si>
  <si>
    <t>ハロゲン化アリール類とジシラン類又はヒドロシラン類とを反応させる反応工程を含む有機シラン化合物の製造方法であって、前記反応工程が、表面に溶媒が配位したパラジウム元素含有ナノ粒子の存在下で行われる工程である、有機シラン化合物の製造方法。</t>
  </si>
  <si>
    <t>アルケン類及び／又はアルキン類とヒドロシラン類とを反応させる反応工程を含む有機ケイ素化合物の製造方法であって、前記反応工程が、下記式（Ａ）で表されるニッケル錯体化合物、及び下記式（Ｂ）で表されるボラン化合物又はヒドリド還元剤の存在下で行われることを特徴とする、有機ケイ素化合物の製造方法。【化１】（式（Ａ）中、Ｒ１はそれぞれ独立して水素原子、又は窒素原子、酸素原子、硫黄原子、及びハロゲン原子からなる群より選択される少なくとも１種を含んでいてもよい炭素数１～１５の炭化水素基を表す。）【化２】（式（Ｂ）中、Ｒ２はそれぞれ独立して水素原子、ハロゲン原子、又は窒素原子、酸素原子、硫黄原子、及びハロゲン原子からなる群より選択される少なくとも１種の原子を含んでいてもよい炭素数１～２０の炭化水素基を表す。）</t>
  </si>
  <si>
    <t>下記式（Ａ－１）、（Ａ－２）、又は（Ａ－３）で表されるハロシラン化合物と下記式（Ｂ－１）、（Ｂ－２）、又は（Ｂ－３）で表されるアルコキシシラン化合物に対して下記反応式（Ｃ）で表される官能基交換反応を行う反応工程を含むアルコキシハロシラン化合物の製造方法であって、前記反応工程が、ハロゲン化ビスマス（ＩＩＩ）の存在下で行われる工程である、アルコキシハロシラン化合物の製造方法。【化１】（式（Ａ－１）、（Ａ－２）、及び（Ａ－３）中、Ｒはそれぞれ独立して炭素数１～１０の炭化水素基を、Ｘはそれぞれ独立して塩素原子、臭素原子、又はヨウ素原子を表す。）【化２】（式（Ｂ－１）、（Ｂ－２）、及び（Ｂ－３）中、Ｒはそれぞれ独立して炭素数１～１０の炭化水素基を、Ｒ’はそれぞれ独立して炭素数１～６の炭化水素基を表す。）【化３】（式（Ｃ）中、Ｘはそれぞれ独立して塩素原子、臭素原子、又はヨウ素原子を、Ｒ’はそれぞれ独立して炭素数１～６の炭化水素基を表す。）</t>
  </si>
  <si>
    <t>下記式（Ａ－１）、（Ａ－２）、（Ａ－３）、又は（Ａ－４）で表されるアルコキシシラン化合物を、アルキルマンガン化合物（又はアリールマンガン化合物）と反応させて、アルキル化（又はアリール化）する反応工程を含むアルキルシラン化合物（又はアリールシラン化合物）の製造方法。【化１】（式（Ａ－１）、（Ａ－２）、（Ａ－３）、及び（Ａ－４）中、Ｒ１はそれぞれ独立して炭素数１～２０の炭化水素基を、Ｒ２はそれぞれ独立して酸素原子及びケイ素原子からなる群より選択される少なくとも１種を含んでいてもよい炭素数１～２０の炭化水素基を表す。）</t>
  </si>
  <si>
    <t>下記反応式（Ｉ）で表される置換反応を行う反応工程を含むヒドロシラン化合物の製造方法であって、【化１】（式（Ｉ）中、Ｘは－ＯＳＯ２Ｒ１、－ＯＣＯＲ２、－ＯＲ３、ヨード基（－Ｉ）、ブロモ基（－Ｂｒ）、又はクロロ基（－Ｃｌ）を、Ｒ１はフルオロ基（－Ｆ）、又は窒素原子、酸素原子、及びハロゲン原子からなる群より選択される少なくとも１種を含んでいてもよい炭素数１～１０の炭化水素基を、Ｒ２及びＲ３はそれぞれ独立して窒素原子、酸素原子、及びハロゲン原子からなる群より選択される少なくとも１種を含んでいてもよい炭素数１～１０の炭化水素基を表す。）前記反応工程が、下記式（Ｌ１）で表されるジアルキルベンゾイミダゾール－２－イリデン配位子及び下記式（Ｌ２）で表されるホスフィン配位子を有するイリジウム錯体、並びに塩基の存在下で行われることを特徴とする、ヒドロシラン化合物の製造方法。【化２】（式（Ｌ１）及び（Ｌ２）中、Ｒ４はそれぞれ独立して炭素数１～１０の炭化水素基を、Ｒ５はそれぞれ独立して炭素数１～６の炭化水素基を、Ｒ６はそれぞれ独立して炭素数１～１０の炭化水素基を、ｎは０～４の整数を表す。）</t>
  </si>
  <si>
    <t>【課題】新規なモノハロシランの製造方法、特に収率、選択率の高いモノハロシランの製造方法を提供する。【解決手段】シランガスにハロゲン化銅（ＩＩ）を接触させて反応させることにより、ジハロシランの副生を抑え、高収率・高選択率でモノハロシランを生成させる。この際、活性が低下したハロゲン化銅は、ハロゲン化によって再生して、再利用が可能である。この反応工程では、塩化水素ガス（ＨＣｌ）などの腐食性のガスを使用しないため、反応装置に特殊な配管材料を使用しなくてもよくなり、製造コスト等を抑えることが出来る。【選択図】図３</t>
  </si>
  <si>
    <t>シランガスとハロゲン化銅（ＩＩ）を反応させてモノハロシランを生成させる反応工程を含むモノハロシランの製造方法。</t>
  </si>
  <si>
    <t>下記式（Ａ－１）、（Ａ－２）、又は（Ａ－３）で表されるヒドロシラン化合物と下記式（Ｂ－１）、（Ｂ－２）、又は（Ｂ－３）で表されるシラノール化合物とを反応させてシロキサン結合を形成する縮合工程を含むシロキサン化合物の製造方法であって、前記縮合工程が、下記式（Ｃ）で表されるニッケル化合物を触媒として用いる工程である、シロキサン化合物の製造方法。【化１】（式（Ａ－１）、（Ａ－２）、及び（Ａ－３）中、Ｒ１はそれぞれ独立して酸素原子及びケイ素原子からなる群より選択される少なくとも１種を含んでもよい炭素数１～２０の炭化水素基を表す。）【化２】（式（Ｂ－１）、（Ｂ－２）、及び（Ｂ－３）中、Ｒ２はそれぞれ独立して水素原子、または酸素原子及びケイ素原子からなる群より選択される少なくとも１種を含んでもよい炭素数１～２０の炭化水素基を表す。）【化３】（式中、Ｒ３はそれぞれ独立して水素原子、または窒素原子、酸素原子、硫黄原子、ケイ素原子、リン原子、及びハロゲン原子からなる群より選択される少なくとも１種を含んでいてもよい炭素数１～２０の炭化水素基を表す。）</t>
  </si>
  <si>
    <t>【課題】比較的穏和な条件で、重合度の高いポリシラン化合物を製造することができる方法の提供。【解決手段】いわゆるＰＳｉＰ－ピンサー型の特定の錯体（式（ＩＩ－Ａ）又は（ＩＩ－Ｂ）で表される化合物）が、シラン化合物を縮重合させる触媒として非常に有効であり、これを用いた縮重合反応によって重合度の高い良質なポリシラン化合物を製造する方法。（Ｍはイリジウム原子又はロジウム原子；Ｘは各々独立にＨ又はハロゲン原子；Ｒ３は各々独立にＣ１～２０の炭化水素基；Ｒ４、及びＲ５は各々独立にＨ又はＣ１～２０の炭化水素基）【選択図】図１</t>
  </si>
  <si>
    <t>下記式（Ｉ）で表されるシラン化合物を縮重合させる縮重合工程を含むポリシラン化合物の製造方法であって、前記縮重合工程が、下記式（ＩＩ－Ａ）又は（ＩＩ－Ｂ）で表される化合物を触媒として用いることを特徴とする、ポリシラン化合物の製造方法。【化１】（式（Ｉ）中、Ｒ１は窒素原子、酸素原子、ケイ素原子、硫黄原子、及びハロゲン原子からなる群より選択される少なくとも１種を含んでいてもよい炭素数１～１８の炭化水素基を、Ｒ２は水素原子、又は窒素原子、酸素原子、ケイ素原子、硫黄原子、及びハロゲン原子からなる群より選択される少なくとも１種を含んでいてもよい炭素数１～１８の炭化水素基を表す。）【化２】（式（ＩＩ－Ａ）及び（ＩＩ－Ｂ）中、Ｍはイリジウム原子又はロジウム原子を、Ｘはそれぞれ独立に水素原子又はハロゲン原子を、Ｒ３はそれぞれ独立に炭素数１～２０の炭化水素基を、Ｒ４、及びＲ５はそれぞれ独立に水素原子又は炭素数１～２０の炭化水素基を表す。）</t>
  </si>
  <si>
    <t>アルケン類及び／又はアルキン類とヒドロシラン類とを触媒存在下で反応させる有機ケイ素化合物の製造方法であって、前記触媒が、下記式（Ａ）で表されるニッケル錯体化合物であることを特徴とする、有機ケイ素化合物の製造方法。【化１】（式（Ａ）中、Ｒ１は水素原子、炭素数１～１５のアルコキシ基（－ＯＲ）、炭素数２～３０のアミノ基（－ＮＲ２）、炭素数１～１５のチオエーテル基（－ＳＲ）、又は窒素原子、酸素原子、硫黄原子、及びハロゲン原子からなる群より選択される少なくとも１種を含んでいてもよい炭素数１～１５の炭化水素基を、Ｒ２は水素原子、炭素数１～１５のアルコキシ基（－ＯＲ）、炭素数２～３０のアミノ基（－ＮＲ２）、炭素数１～１０のチオエーテル基（－ＳＲ）、又は窒素原子、酸素原子、硫黄原子、ケイ素原子、及びハロゲン原子からなる群より選択される少なくとも１種を含んでいてもよい炭素数１～１５の炭化水素基を、Ｒ３はそれぞれ独立してハロゲン原子、又は窒素原子、酸素原子、硫黄原子、及びハロゲン原子からなる群より選択される少なくとも１種を含んでいてもよい炭素数１～１５の炭化水素基を、Ｒ４はそれぞれ独立してハロゲン原子、又は窒素原子、酸素原子、硫黄原子、及びハロゲン原子からなる群より選択される少なくとも１種を含んでいてもよい炭素数１～１５の炭化水素基を、Ｌは任意の配位子を、ｍは０～４の整数を、ｎは０～５の整数を表す。）</t>
  </si>
  <si>
    <t>下記式（Ａ－１）、（Ａ－２）、又は（Ａ－３）で表されるヒドロシラン化合物と下記式（Ｂ－１）、（Ｂ－２）、又は（Ｂ－３）で表されるシラン化合物とを反応させてシロキサン結合を形成する縮合工程を含むシロキサン化合物の製造方法であって、前記縮合工程が、ハロゲン化インジウム（ＩｎＸ３）及びハロゲン化アンチモン（ＳｂＸ３）からなる群より選択される少なくとも１種を触媒として用いる工程である、シロキサン化合物の製造方法。【化１】（式（Ａ－１）、（Ａ－２）、及び（Ａ－３）中、Ｒ１はそれぞれ独立して炭素数１～１０の炭化水素基を表す。）【化２】（式（Ｂ－１）、（Ｂ－２）、及び（Ｂ－３）中、Ｒ２はそれぞれ独立して炭素数１～１０の炭化水素基を、Ｒ３は炭素数１～６の炭化水素基を、Ｒ４はそれぞれ独立して水素原子又は炭素数１～６の炭化水素基を表す。）</t>
  </si>
  <si>
    <t>【課題】シリコーンレジン等のシロキサン重合体の製造原料として好適な環状シロキサン三量体を含む組成物及び該三量体を原料とするシロキサン化合物の製造方法の提供。【解決手段】トリヒドロフェニルシランを非プロトン性溶媒中で酸触媒を用いて脱水縮合させて式（１ａ）又は式（１ｂ）で表わされる環状シロキサン化合物を中空構造体を利用することなく、合成する。式（１ａ）又は（１ｂ）で表される環状シロキサン化合物を含む組成物、シロキサン重合体の製造原料として好適に利用できる。【選択図】図３</t>
  </si>
  <si>
    <t>下記式（１ａ）又は（１ｂ）で表される環状シロキサン化合物を含む組成物であって、前記環状シロキサン化合物が中空構造体に包接されていないものであることを特徴とする、組成物。【化１】（式（１ａ）及び（１ｂ）中、Ｒ１はそれぞれ独立して炭素数１～６の炭化水素基を、Ｒ２はそれぞれ独立して水素原子又は炭素数１～１０の炭化水素基を、ｍはそれぞれ独立して０～５の整数を表す。）</t>
  </si>
  <si>
    <t>アルケン類及び／又はアルキン類とヒドロシラン類とを触媒存在下で反応させる有機ケイ素化合物の製造方法であって、前記触媒として、下記式（Ａ）で表される鉄錯体化合物とヒドリド還元剤を使用することを特徴とする、有機ケイ素化合物の製造方法。【化１】（式（Ａ）中、Ｒはそれぞれ独立して水素原子又は炭素数１～２０の炭化水素基を、Ｒ’は水素原子又は炭素数１～２０の炭化水素基を、Ｘはハロゲン原子を表す。但し、２つのＲ’が共に炭化水素基である場合、炭化水素基同士が連結して環状構造を形成していてもよい。）</t>
  </si>
  <si>
    <t>下記式（Ａ－１）、（Ａ－２）、（Ｂ－１）、又は（Ｂ－２）で表されるニッケル錯体化合物。【化１】（式（Ａ－１）、（Ａ－２）、（Ｂ－１）、及び（Ｂ－２）中、Ｒ１はそれぞれ独立して水素原子、ハロゲン原子、アミノ基（－ＮＨ２）、ヒドロキシル基（－ＯＨ）、ホスフィノ基（－ＰＨ２）、メルカプト基（－ＳＨ）、又は窒素原子、酸素原子、リン原子、硫黄原子、及びハロゲン原子からなる群より選択される少なくとも１種を含んでいてもよい炭素数１～１０の炭化水素基を、Ｒ２はそれぞれ独立してハロゲン原子、アミノ基（－ＮＨ２）、ヒドロキシル基（－ＯＨ）、ホスフィノ基（－ＰＨ２）、メルカプト基（－ＳＨ）、又は窒素原子、酸素原子、リン原子、硫黄原子、及びハロゲン原子からなる群より選択される少なくとも１種を含んでいてもよい炭素数１～１０の炭化水素基を、Ｒ３は窒素原子、酸素原子、リン原子、硫黄原子、及びハロゲン原子からなる群より選択される少なくとも１種を含んでいてもよい炭素数１～５の２価の炭化水素基を、Ｒ４はそれぞれ独立して水素原子又は炭素数１～１０の炭化水素基を、Ｘは窒素原子、酸素原子、リン原子、又は硫黄原子を、Ａは任意の陰イオン（Ａｉ－はｉ価の陰イオン、ＡはＮｉに配位した１価の陰イオンを表す。）を、ｉは１～４の整数を、ｍは０～５の整数を、ｎは１又は２を表す。但し、（Ａ－１）で表されるニッケル錯体化合物のうち、Ｒ１が全て水素原子であるニッケル錯体化合物は除く。）</t>
  </si>
  <si>
    <t>【課題】アルケン類やアルキン類のヒドロシリル化反応に使用する触媒を改良し、有機シラン化合物を効率良く、安価に製造することができる製造方法を提供することを課題とする。【解決手段】アルケン類及び／又はアルキン類とヒドロシラン類とを触媒存在下で反応させる有機シラン化合物の製造方法において、表面に溶媒が配位した鉄含有ナノ粒子を触媒として用いることにより、有機シラン化合物を効率良く、安価に製造することができる。【選択図】図４</t>
  </si>
  <si>
    <t>アルケン類及び／又はアルキン類と、ヒドロシラン類とを触媒存在下で反応させる有機シラン化合物の製造方法であって、前記触媒が、表面に溶媒が配位した鉄元素含有ナノ粒子であることを特徴とする、有機シラン化合物の製造方法。</t>
  </si>
  <si>
    <t>下記の式（１）で示されるベンジルオキシ置換シランとハロゲン化ケイ素を、遷移金属或いはその化合物を触媒として用い反応を行うことを特徴とするシロキサンの製造方法。Ｒ4－nＳｉ（ＯＣＨ2Ｐｈ）n・・・・・・・・・（１）（式中、Ｐｈはフェニル基を示し、ｎは１～４の整数であり、Ｒはそれぞれ独立して同一又は相異なり、水素原子、炭素数１～８のアルキル基、炭素数１～８のアルコキシ基、炭素数３～７のシクロアルキル基、アリール基、アラルキル基、アシル基、ヒドロキシ基、ハロゲン原子、カルボキシル基又はアシロキシ基を示す。Ｒのうちいずれかが連結して環状構造を成していても良い。）</t>
  </si>
  <si>
    <t>下記の式（１）で示されるベンジルオキシ置換シランをシラノール前駆体とし、触媒として周期律表９族又は１０族の金属或いは該金属の化合物を用い、無水条件下で、水素添加反応を行うことを特徴とするシラノールの製造方法。Ｒ4－nＳｉ（ＯＣＨ2Ｐｈ）n・・・・・・・・・式（１）（式中、Ｐｈはフェニル基を示し、ｎは１～４の整数であり、Ｒはそれぞれ独立して同一又は相異なり、水素原子、炭素数１～８のアルキル基、炭素数１～８のアルコキシ基、炭素数３～７のシクロアルキル基、アリール基、アラルキル基、アシル基、ヒドロキシ基、ハロゲン原子、カルボキシル基又はアシロキシ基を示す。Ｒのうちいずれかが連結して環状構造を成していても良い。）</t>
  </si>
  <si>
    <t>要約</t>
    <phoneticPr fontId="1"/>
  </si>
  <si>
    <t>請求の範囲（第1請求項）</t>
    <rPh sb="0" eb="2">
      <t>セイキュウ</t>
    </rPh>
    <rPh sb="3" eb="5">
      <t>ハンイ</t>
    </rPh>
    <phoneticPr fontId="1"/>
  </si>
  <si>
    <t>2020-140869</t>
    <phoneticPr fontId="1"/>
  </si>
  <si>
    <t>WO2019/131600</t>
    <phoneticPr fontId="1"/>
  </si>
  <si>
    <t>ケイ素PJ出願抄録.xls の互換性レポート</t>
  </si>
  <si>
    <t>2021/7/20 11:01 に実行</t>
  </si>
  <si>
    <t>このブックを以前のファイル形式で保存した場合、または以前のバージョンの Microsoft Excel で開いた場合、一覧表示されている機能は利用できなくなります。</t>
  </si>
  <si>
    <t>機能の大幅な損失</t>
  </si>
  <si>
    <t>出現数</t>
  </si>
  <si>
    <t>バージョン</t>
  </si>
  <si>
    <t>このブックには、前バージョンの Excel で編集または更新できないクエリ要素があります。</t>
  </si>
  <si>
    <t>Excel 97-2003</t>
  </si>
  <si>
    <t>Excel 2007</t>
  </si>
  <si>
    <t>再現性の低下</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</si>
  <si>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</si>
  <si>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錯体固定化触媒</t>
    <phoneticPr fontId="1"/>
  </si>
  <si>
    <t>2020-072650</t>
  </si>
  <si>
    <t>2021-169417</t>
  </si>
  <si>
    <t>山下  浩
羽鳥  真紀子
五十嵐  正安
佐藤  一彦</t>
  </si>
  <si>
    <t>2020-054124</t>
  </si>
  <si>
    <t>2021-155337</t>
  </si>
  <si>
    <t>2020-027748</t>
  </si>
  <si>
    <t>2020-016531</t>
  </si>
  <si>
    <t>大洞  康嗣
藤澤  瑞穂
中島  裕美子
佐藤  一彦</t>
  </si>
  <si>
    <t>2021-116261</t>
  </si>
  <si>
    <t>2020-008846</t>
  </si>
  <si>
    <t>大洞  康嗣
田中  辰弥
中島  裕美子
佐藤  一彦</t>
  </si>
  <si>
    <t>2019-239345</t>
  </si>
  <si>
    <t>Ｓｉ−ＯＨ結合を有するシラノールに、触媒存在下で、カルボン酸無水物を反応させる反応工程を含む、Ｓｉ−ＯＣＯ結合（ＯＣＯは、オキシカルボニル基のＯ−Ｃ（＝Ｏ）を示す。）を有するアシロキシシランを製造する方法であって、前記触媒が、次の（１）および（２）より選ばれる酸性触媒であるアシロキシシランの製造方法。（１）周期表で第３族〜第１５族元素から選ばれる元素の過塩素酸塩、トリフルオロメタンスルホン酸塩、ビス（トリフルオロメタンスルホニルイミド）塩、ヘキサフルオロリン酸塩、塩化物、もしくは臭化物；無機酸；または有機酸。（２）無機系または有機系の固体酸化合物。</t>
    <phoneticPr fontId="1"/>
  </si>
  <si>
    <t>Ｓｉ−ＯＣＯＲ結合（ＯＣＯはオキシカルボニル基のＯ−Ｃ（＝Ｏ）を示す。Ｒは炭素数１〜２０の炭化水素基または水素原子を示し、前記炭化水素基の炭素原子に結合した水素原子の一部または全部は、反応に関与しない基で置換されていてもよい。）を有するアシロキシシランから、塩基触媒の存在下で、脱炭酸を行う脱炭酸反応工程を含む、Ｓｉ−Ｒ結合を有するカルボシランの製造方法であって、次の（１）〜（３）の何れかの条件を満たし、アシロキシシランを形成する前工程を含んでいてもよい、カルボシランの製造方法。（１）前記塩基触媒が、共役酸のｐＫａが８〜５０の範囲である化合物；ホスファゼン化合物；二環式アミン化合物；グアニジン化合物；アミジン化合物；または、それらの化合物に由来する基を有する、有機ポリマー系の化合物もしくは無機系の化合物；である。（２）前記Ｓｉ−ＯＣＯＲ結合のＲが、炭素原子に結合した水素原子の一部または全部がハロゲン原子、ニトロ基、もしくはシアノ基で置換されたアルキル基もしくはアリール基；または、アルキニル基；である。（３）前記アシロキシシランからの脱炭酸でカルボシランが生成する反応のエネルギー差の計算値ΔＵ（エネルギー差の計算値ΔＵとは、密度汎関数法（Ｂ３ＬＹＰ／６−３１Ｇ＊＊の計算レベル）による原系と生成系のエネルギー差（生成系分子の合計の内部エネルギー−原系分子の内部エネルギー）の計算値を示す。）が、２０ｋｃａｌ／ｍｏｌ以下である。</t>
    <phoneticPr fontId="1"/>
  </si>
  <si>
    <t>触媒の存在下で、Ｓｉ−ＯＣＯ結合（ＯＣＯはオキシカルボニル基のＯ−Ｃ（＝Ｏ）を示す。）を有する第１のアシロキシシランとＳｉ−ＯＨ結合を有する第１のシラノールとを反応させる第１の反応工程を含み、前記触媒が、下記（１）または（２）から選ばれる塩基性化合物である、Ｓｉ−Ｏ−Ｓｉ結合を有するシロキサン化合物の製造方法。（１）アルカリ金属の炭酸塩または酢酸塩（２）共役酸のｐＫａが６〜５０である有機化合物、アミジン化合物、グアニジン化合物、脂肪族系の３級もしくは２級アミン、ホスファゼン化合物、または、それらの化合物に由来する基を有する、有機ポリマー系もしくは無機系の化合物</t>
    <phoneticPr fontId="1"/>
  </si>
  <si>
    <t>ヒドロシリル化触媒の存在下で、アルケン類とヒドロシラン類とを反応させるヒドロシリル化工程を含み、前記ヒドロシリル化触媒が、表面に配位性有機溶媒が配位したルテニウムナノ粒子触媒である、有機ケイ素化合物の製造方法。</t>
    <phoneticPr fontId="1"/>
  </si>
  <si>
    <t>Ｓｉ−ＯＲ結合（Ｒは炭素数１〜６の炭化水素基を示す。）を有するアルコキシシラン類に、水または重水を、触媒存在下で反応させる反応工程を含むシラノール類の製造方法であって、前記触媒が、規則的細孔構造を有する無機系固体酸触媒であることを特徴とする、Ｓｉ−ＯＲ’結合（Ｒ’は水素原子または重水素原子を示す。）を有するシラノール類の製造方法。</t>
    <phoneticPr fontId="1"/>
  </si>
  <si>
    <t>表面に第１の配位性有機溶媒が配位した鉄ナノ粒子、表面に第２の配位性有機溶媒が配位した白金ナノ粒子及び第１のヒドロシラン類を含有する混合物を加熱する加熱工程を含む、含ケイ素鉄−白金ナノ粒子触媒の製造方法。</t>
    <phoneticPr fontId="1"/>
  </si>
  <si>
    <t>ヒドロシランを脱水素縮合させてオリゴシランを生成するオリゴシラン製造用触媒であって、前記触媒が、脱シリカＭＦＩ型ゼオライトを含み、前記脱シリカＭＦＩ型ゼオライトの、ＢＪＨ法による細孔容積測定における細孔径２ｎｍ〜１００ｎｍの全細孔容積が０．２０ｃｍ３／ｇ以上０．６０ｃｍ３／ｇ以下の範囲にあり、前記脱シリカＭＦＩ型ゼオライトの結晶化度が５０％以上１００％未満の範囲にあり、前記脱シリカＭＦＩ型ゼオライトの前記結晶化度は、前記脱シリカＭＦＩ型ゼオライト、及び、前記脱シリカＭＦＩ型ゼオライトの脱シリカ前のＭＦＩ型ゼオライトと同等のＳｉＯ２／Ａｌ２Ｏ３モル比のＨ型ＭＦＩ型ゼオライトのＸ線回折パターン（ＣｕＫα線）において、２θ＝２２．８〜２３．８°に検出されるピークのうち、最も強度が高いピークのピーク強度を用い、前記脱シリカＭＦＩ型ゼオライトの脱シリカ前のＭＦＩ型ゼオライトと同等のＳｉＯ２／Ａｌ２Ｏ３モル比のＨ型ＭＦＩ型ゼオライトの前記ピーク強度を１００％とし、前記脱シリカＭＦＩ型ゼオライトの脱シリカ前のＭＦＩ型ゼオライトと同等のＳｉＯ２／Ａｌ２Ｏ３モル比のＨ型ＭＦＩ型ゼオライトの前記ピーク強度に対する前記脱シリカＭＦＩ型ゼオライトの前記ピーク強度の比で算出されることを特徴とする、オリゴシラン製造用触媒。</t>
    <phoneticPr fontId="1"/>
  </si>
  <si>
    <t>【課題】繰り返し使用可能な比較的低コストの、ヒドロシリル化触媒能を有する錯体触媒の提供。【解決手段】錯体固定化触媒であって、三座配位子金属錯体化合物及び基材を備え、三座配位子金属錯体化合物が基材に固定化された、触媒。</t>
    <phoneticPr fontId="1"/>
  </si>
  <si>
    <t>【課題】貴金属を用いることなく不飽和化合物とヒドロシラン類とを反応させ、効率的に有機ケイ素化合物を製造する方法を提供する。【解決手段】下記反応式で示すように、不飽和化合物とヒドロシラン類とを反応させるヒドロシリル化工程を含む有機ケイ素化合物の製造方法であって、ヒドロシリル化工程が、コバルトナノ粒子触媒の存在下で行われることを特徴とする、有機ケイ素化合物の製造方法。</t>
  </si>
  <si>
    <t>【課題】新規のかご型シロキサン化合物と、その製造方法の提供。【解決手段】一般式（２）で表される化合物（ｐ１は０、１又は２）と、アルキル化剤とを反応させることにより、一般式（３）（Ｚ３は、Ｈ又は置換基を有していてもよいアルキル基；（２ｐ１＋６）個のＺ３は互いに同一でも異なっていてもよく、ただし、１個又は２個以上のＺ３は、前記置換基を有していてもよいアルキル基であり；ｐ１は、上記と同じである。）で表される化合物を得る、化合物の製造方法。</t>
  </si>
  <si>
    <t>【課題】オリゴシロキサン及びオリゴシロキサンを効率良く製造することができる方法を提供する。【解決手段】ルイス酸の存在下、下記式（Ｃ）で表される構造を有するシリルアセタールを反応させて下記式（Ｄ）で表される構造を有するオリゴシロキサンを生成する転位工程を含むことを特徴とするオリゴシロキサンの製造方法。（式（Ｃ）～（Ｄ）中、Ｒ１は水素原子、又は炭素原子数１～１８の炭化水素基を表す。）</t>
  </si>
  <si>
    <t>【課題】簡便かつ穏和な条件でアリルエーテルおよびアリルシラン骨格を有する有機化合物を製造する方法を提供する。【解決手段】パラジウム錯体及び／又はパラジウム塩並びに銅塩の存在下、１，３－ジエン、アルコール、及びジシランを酸素雰囲気下において反応させる二官能基化反応工程を含む、アリルエーテル及びアリルシラン骨格を有する化合物の製造方法。</t>
  </si>
  <si>
    <t>【課題】オキシアルキレン基を有するシランを効率良く製造することができる有機ケイ素化合物の製造方法を提供する。【解決手段】（Ｉ）１分子中に、少なくとも１つのアリル基を末端に有し、かつ少なくとも１つのオキシアルキレン基を有するアリルエーテル化合物と、（ＩＩ）ヒドロシラン化合物とを、ルテニウム触媒の存在下でヒドロシリル化反応させる工程を含む、分子量３０００以下の有機ケイ素化合物の製造方法。</t>
  </si>
  <si>
    <t>【課題】オレフィン化合物及びカルボニル化合物のヒドロシリル化反応の触媒として利用することのできる金属錯体を提供する。【解決手段】式（Ａ）で表される、イミノビピリジンコバルト錯体。（式中、Ｒ１及びＲ２は、水素、ハロゲン、Ｃ１～６の脂肪族炭化水素基又はＣ６～１０の芳香族炭化水素基；Ｒ３は、水素、Ｃ１～１０の脂肪族炭化水素基又はＣ６～１０の芳香族炭化水素基；Ｒ４は、水素、Ｃ１～２０の脂肪族炭化水素基又はＣ６～２０の芳香族炭化水素基；Ｘは、ハロゲン又はＣ２～８のアシルオキシ基；隣接する２つのＲ１、２つのＲ２、又はＲ１とＲ２は、互いに連結して環状構造を形成してもよい。）</t>
  </si>
  <si>
    <t>【課題】ヒドロキシル基を有した有用な低分子量のシロキサン化合物やその組成物を提供すること、さらにこのようなシロキサン化合物を効率良く製造することができるシロキサン化合物の製造方法を提供することを目的とする。【解決手段】無水条件でシロキサン化合物を製造したり、シラノール基の縮合を抑える作用がある溶媒中でシロキサン化合物を製造したりする等の工夫を行うことにより、式（Ｂ）で表されるシロキサン化合物、式（Ｂ）で表されるシロキサン化合物を０．１質量％以上１００質量％未満含んだ組成物を調製することができるとともに、得られた組成物においてシラノール化合物が安定的に存在できるため、この組成物がシロキサン化合物の原料等として活用することができる。</t>
  </si>
  <si>
    <t>【課題】多量の金属触媒を用いることなく、安価で取扱いの容易な基質から一工程でアリルシラン化合物を効率よく製造する方法を提供する。【解決手段】パラジウムナノ粒子の表面に配位性有機化合物が配位してなるパラジウムナノ粒子触媒及び共触媒の存在下、式（Ａ）で表されるアリルアルコール化合物と、式（Ｂ）で表されるジシラン化合物とを反応させる反応工程を含む、式（Ｃ）で表されるアリルシラン化合物の製造方法。（式（Ａ）～（Ｃ）中、Ｒ１～Ｒ３は、それぞれ独立して水素原子、炭素数１～２０の脂肪族炭化水素基、炭素数６～２０の芳香族炭化水素基又は炭素数３～２０の芳香族複素環基を表し；Ｒ４、Ｒ５は、それぞれ独立して水素原子、炭素数１～２０の脂肪族炭化水素基、炭素数６～２０の芳香族炭化水素基又は炭素数３～２０の芳香族複素環基を表し；Ｒ６～Ｒ８は、それぞれ独立して水素原子、ハロゲン原子、炭素数１～２０の脂肪族炭化水素基又は炭素数６～２０の芳香族炭化水素基を表す。）</t>
  </si>
  <si>
    <t>【課題】スピロシロキサン構造を有する新規な化合物及びその製造方法の提供。【解決手段】下記式（Ｃ）で表される構造を有する、スピロシロキサン化合物。（式（Ｃ）中、Ｒ１、Ｒ２、Ｒ３、及びＲ４は、窒素又はハロゲン原子を含んでいてもよい炭化水素基（但し、ＮＨ結合を含まない）を、Ｒ５は水素、または－（ＣＨ２）２Ｒ６で表わされる炭化水素基（Ｒ６は窒素、酸素、ケイ素、又はハロゲン原子を含んでいてもよい１価の有機基）を、ｎは１～１００の整数、ｋは１～１０の整数を表し、ｎ＝１の場合、末端は炭素原子数１～２０の炭化水素基、水素、及び－ＳｉＲ４Ｈ２で表されるシリル基からなる群より選択される少なくとも１種を含む。）</t>
  </si>
  <si>
    <t>【課題】３－ハロプロピルシランの製造における触媒として使用可能な錯体およびその製造方法を提供し、３－ハロプロピルシランを効率良く製造する方法を提供する。【解決手段】次式で得られる特定のロジウム錯体などを触媒として使用する。</t>
  </si>
  <si>
    <t>【課題】効率良く有機ケイ素化合物を製造することができる方法を提供する。【解決手段】アルケン類とヒドロシラン類とを触媒存在下で反応させる反応工程を含む有機ケイ素化合物の製造方法であって、前記反応工程は、前記触媒として下記式で表される鉄錯体化合物を使用する。Ｒ１及びＲ２はそれぞれ独立してＣ１～Ｃ６の炭化水素基、置換基を有していてもよいＣ１～Ｃ１２の芳香族炭化水素基、又はハロゲン原子を、Ｒ３はそれぞれ独立してＣ１～Ｃ１２のアルキル基、又は置換基を有していてもよいＣ６～Ｃ１２の芳香族炭化水素基を、Ｘはそれぞれ独立してハロゲン原子、Ｃ１～Ｃ１２のアルコキシ基、－ＯＣ（Ｏ）Ｒ６（Ｒ６はＣ１～Ｃ１２の炭化水素基）、又はトリアルキルシリル基を有していてもよいＣ１～Ｃ１２の炭化水素基を、ｎ１は０～４の整数を、ｎ２は０～５の整数を表す。</t>
  </si>
  <si>
    <t>【課題】製造コストの低いアリールシラン化合物の製造方法の提供。【解決手段】ニッケル触媒、ルイス酸触媒、及び有機塩基の存在下で、一般式（Ａ－１）、（Ａ－２）、又は（Ａ－３）で表されるハロシラン化合物とアリールボロン酸ピナコールエステルとをクロスカップリング反応させる反応工程を含む、アリールシラン化合物の製造方法。（Ｒは、各々独立して芳香族炭化水素基、芳香族複素環基、又はＣ１～２０の炭化水素基；Ｘは、各々独立してハロゲノ基又はトリフルオロメタンスルホニルオキシ基を表す。）</t>
  </si>
  <si>
    <t>【課題】環状骨格を有するシロキサン化合物の効率的かつ選択的な製造法を提供すること。【解決手段】特定のシラン化合物と、アルコール化合物又は少なくとも２個のヒドロキシ基若しくはアルコキシ基を有するケイ素化合物とを、ホウ素触媒及び／又は遷移金属ヒドリド錯体触媒の存在下で反応させ、－Ｓｉ－Ｏ－結合により環骨格を形成する工程を含む、前記環骨格を少なくとも１つ有する環状シロキサン化合物の製造方法。</t>
  </si>
  <si>
    <t>【課題】シラノール化合物を良好な収率で製造することができる製造方法を提供することを目的とする。【解決手段】  触媒存在下、下記式（１）で表される化合物と水素を反応させる水素添加工程を含むシラノール化合物の製造方法であって、前記触媒が、パラジウム（Ｐｄ）元素と、白金（Ｐｔ）、ルテニウム（Ｒｕ）、ロジウム（Ｒｈ）、イリジウム（Ｉｒ）、及び金（Ａｕ）からなる群より選択される少なくとも１種の元素とを含有する固体触媒であることを特徴とする、シラノール化合物の製造方法。      Ｒ５４－ｎＳｉ（ＯＣＨ２Ａｒ）ｎ・・・・・・・・・式（１）（式（１）中、Ａｒは窒素原子、酸素原子、及びハロゲン原子からなる群より選択される少なくとも１種を含んでいてもよい炭素数４～２０の芳香族炭化水素基を、Ｒ５はそれぞれ独立に水素原子、ハロゲン原子、ヒドロキシル基、又は窒素原子、酸素原子、及びハロゲン原子からなる群より選択される少なくとも１種を含んでいてもよい炭素数１～２０の炭化水素基を、ｎは１～４の整数を表す。但し、２以上のＲ５が互いに連結して環状構造を形成していてもよい。）</t>
  </si>
  <si>
    <t>【課題】ヒドロシランを脱水素縮合させてオリゴシランを製造する際に使用して経時的に性能が低下した、特定の遷移元素を含む触媒を再生させ、オリゴシラン製造用再生触媒を得る方法を提供する。【解決手段】オリゴシラン製造用再生触媒の製造方法であって、ヒドロシランを脱水素縮合させてオリゴシランを製造する際に使用した劣化触媒に、４００℃以上１１００℃以下の温度で酸素ガス含有ガスを接触させる加熱処理工程、を含み、再生触媒がシリカ、アルミナ及びゼオライトからなる群より選択される少なくとも１種の担体並びに周期表第５族遷移元素及び第６族遷移元素からなる群より選択される少なくとも１種の遷移元素を含む、ことを特徴とする、オリゴシラン製造用再生触媒の製造方法。</t>
  </si>
  <si>
    <t>【課題】機能性化学品として有用なＳｉ－Ｏ－Ｓｉ結合を有するシロキサン化合物を効率的に製造する方法、それにより得られる新規なシロキサン化合物、およびそれらの用途の提供。【解決手段】Ｓｉ－ＯＣＯ結合（ＯＣＯはオキシカルボニル基のＯ－Ｃ（＝Ｏ）を示す）を有するアシロキシシランとＳｉ－ＯＨ結合を有するシラノールとを塩基が存在しない条件下で反応させてＳｉ－Ｏ－Ｓｉ結合を有するシロキサン化合物を生成する反応工程を含むことを特徴とする、Ｓｉ－Ｏ－Ｓｉ結合を有するシロキサン化合物の製造方法、それにより得られるシロキサン化合物、および、それらの表面処理剤としての用途。</t>
  </si>
  <si>
    <t>【課題】ヒドロシランを効率良く製造することができるヒドロシランの製造方法を提供することを目的とする。【解決手段】水素化ホウ素塩とハロゲン原子を有する炭素原子数１～２０の炭化水素及び／又は金属塩とを反応させ、さらにその反応生成物をリン酸トリアミドの存在下で下記式（ａ）で表される構造を有するアルコキシシランと反応させることにより、下記式（ｂ）で表される構造を有するヒドロシランを効率良く製造することができる。（式（ａ）中、Ｒは炭素原子数１～２０の炭化水素基を表す。）</t>
  </si>
  <si>
    <t>【課題】ハロシランを効率良く製造することができるハロシランの製造方法を提供することを目的とする。【解決手段】アルコキシハロメタンをハロゲン化剤として用いて下記式（ａ）で表される構造を有するオキシシランに反応させることにより、下記式（ｂ）で表される構造を有するハロシランを効率良く製造することができる。（式（ｂ）中、Ｘは塩素原子、臭素原子、又はヨウ素原子を表す。）</t>
  </si>
  <si>
    <t>【課題】有機ケイ素化合物、具体的には３－ハロプロピルシランを効率良く製造することができる有機ケイ素化合物の製造方法を提供することを目的とする。【解決手段】二座ホスフィン配位子を有するロジウム錯体の存在下で下記式（ａ）で表される構造を有するハロゲン化アリルと下記式（ｂ）で表される構造を有するヒドロシランを反応させることにより、下記式（ｃ）で表される構造を有する３－ハロプロピルシランを効率良く製造することができる。（式（ａ）及び（ｃ）中、Ｘは塩素原子、臭素原子、又はヨウ素原子を表す。）</t>
  </si>
  <si>
    <t>【課題】シロキサンを効率良く製造することができるシロキサンの製造方法とシロキサンの製造において有用な化合物の提供。【解決手段】２位と９位が２個のアルキル基を有するリン含有基でメチレン基を介して置換された、１，１０－フェナントロリンの窒素とリンをともに配位子とする鉄又はリチウム錯体化合物の存在下で、ヒドロシラン化合物とシラノール化合物の脱水素縮合反応を進行させることにより、シロキサンを効率良く製造する方法。</t>
  </si>
  <si>
    <t>【課題】アルキニルシランを効率良く製造することができるアルキニルシランの製造方法を提供することを目的とする。【解決手段】ニッケル錯体（０）、ホスフィン、並びにハロゲン化銅（Ｉ）及び／若しくはルイス酸の存在下、又はホスフィンを配位子として含むニッケル錯体（ＩＩ）、並びにハロゲン化銅（Ｉ）及び／若しくはルイス酸の存在下、下記式（ａ）で表される構造を有するクロロシランと下記式（ｂ）で表される構造を有するアルキンを反応させることにより、アルキニルシランを効率良く製造することができる。</t>
  </si>
  <si>
    <t>【課題】オリゴシランを製造しうる、また、メタンから芳香族化合物を製造しうる、高い触媒活性を有するゼオライト触媒を簡便に製造する新規な方法を提供する。【解決手段】ゼオライトを含む担体、モリブデン、タングステン、バナジウム、ニオブ、及びクロムからなる群から選択される少なくとも一種の遷移元素を含む２０℃での水への溶解度が０～３０ｍｇ／ｍＬである遷移元素化合物、並びに水を含む配合物を準備する原料準備工程（Ａ）と、前記原料準備工程（Ａ）で準備した配合物を液体の水の存在下で４０℃以上に加熱処理する加熱処理工程（Ｂ）と、前記混加熱処理工程（Ｂ）で得られた生成物の水分を加熱により除去する水分除去工程（Ｃ）と、を含むゼオライト触媒の製造方法。</t>
  </si>
  <si>
    <t>【課題】リチウムイオン電池の電解質添加剤等として重要なボロシロキサンの工業的に有利な製造方法の提供。【解決手段】ルイス酸を有するホウ素化合物であり、ルイス酸性の指標アクセプター数が６０～１１０のホウ素化合物。トリス（ペンタフルオロフェニル）ボラン等の触媒存在下、Ｒ１Ｒ２Ｒ３ＳｉＨ又はＲ１Ｒ２Ｒ４ＳｉＯＳｉＲ１Ｒ２Ｈで示されるヒドロシランと、Ｒ５ｎＢ（ＯＲ６）３－ｎ等で示されるホウ酸誘導体を反応させる、Ｒ５ｎＢ（ＯＳｉＲ１Ｒ２Ｒ３）３－ｎ等で示されるボロシロキサンの製造方法。［Ｒ１～Ｒ３、Ｒ５は、夫々独立して、Ｃ１～１２アルキル又はＣ６～１２アリール；Ｒ４、Ｒ６は、夫々独立して、Ｃ１～１２アルキル、Ｃ６～１２アリール、Ｈ；ｎは０～２の整数］</t>
  </si>
  <si>
    <t>【課題】アルケニルシランを効率よく製造することができるアルケニルシランの製造方法を提供することを目的とする。【解決手段】ホスフィン配位子を有するニッケル錯体、ルイス酸、及び塩基の存在下、下記式（ａ）で表される構造を有するアルケンと下記式（ｂ）で表される構造を有するクロロシランを反応させることにより、アルケニルシラン（ｃ）を効率良く製造することができる。</t>
  </si>
  <si>
    <t>【課題】ボリルシリルエーテルを効率良く製造することができるボリルシリルエーテルの製造方法を提供することを目的とする。【解決手段】周期表第１０族元素及び／又は周期表第１１族元素を含む触媒の存在下でシラノールとジボランとを反応させることにより、ボリルシリルエーテルを効率良く生成することができる。</t>
  </si>
  <si>
    <t>【課題】ヒドロシランを効率良く製造することができるヒドロシランの製造方法を提供。【解決手段】下記式（Ｉ）で表されるイリジウム錯体及び有機塩基の存在下、下記式（ａ）で表される構造を有するシランと水素を反応させることにより、ヒドロシランを効率良く製造。</t>
  </si>
  <si>
    <t>【課題】穏和な条件下でヒドロシランを効率良く製造することができるヒドロシランの製造方法を提供することを目的とする。【解決手段】イットリウム原子（Ｙ）、ジルコニウム原子（Ｚｒ）、及びハフニウム原子（Ｈｆ）からなる群より選択される少なくとも１種の原子を中心金属とする錯体の存在下で下記式（ａ）で表される構造を有するアルコキシシランをヒドロボラン及び／又は水素と反応させることにより、ヒドロシランを効率良く製造することができる。 （式（ａ）中、Ｒは炭素原子数１～２０の炭化水素基を表す。）</t>
  </si>
  <si>
    <t>【課題】アルコキシシランを効率良く製造方法の提供。【解決手段】下記式（Ａ）で表される鉄錯体を還元剤と共に触媒として使用して、カルボニル化合物をヒドロシリル化する。（式（Ａ）中Ｒ1～Ｒ4は夫々独立してＣ１～２０の炭化水素基等；Ｘは夫々独立してハロゲン原子；ｉは０～４の整数；ｊは０～３の整数；ｉが２～４の場合Ｒ1同士が連結して環を形成してもよくｊが２～３である場合Ｒ2同士が連結して環を形成してもよい）</t>
  </si>
  <si>
    <t>【課題】有機ケイ素化合物、特に環状アルキル基を有する有機ケイ素化合物を効率よく製造することができる有機ケイ素化合物の製造方法を提供することを目的とする。【解決手段】下記式（Ｉ）で表されるロジウム錯体の存在下、下記式（Ａ）で表されるシクロアルケンと下記式（Ｂ）で表されるヒドロシランを反応させて有機ケイ素化合物を生成する反応工程を含むことにより、環状アルキル基を有する有機ケイ素化合物を効率よく製造することができる。</t>
  </si>
  <si>
    <t>【課題】ヒドロシランを効率良く製造することができるヒドロシランの製造方法を提供することを目的とする。【解決手段】ルイス塩基の存在下で下記式（ａ）で表される構造を有するシランとボラン錯体又はジボランを反応させることにより、ヒドロシランが効率よく製造することができる。（式（ａ）中、Ｒ1は炭素原子数１～２０の炭化水素基、又は炭素原子数１～１０のアシル基を表す。）</t>
  </si>
  <si>
    <t>【課題】アミノ基とシリル基の両方を有する含窒素含ケイ素有機化合物を効率良く製造する方法、及びその原料である含窒素有機化合物の製造方法の提供。【解決手段】パラジウム錯体及び／又はパラジウム塩、並びに酸素ガスの存在下、１級又は２級アミン誘導体とジエン誘導体を反応させてアミノ基を有する含窒素有機化合物を生成する第１工程、並びにロジウム錯体及び／又はロジウム塩の存在下、上記の含窒素有機化合物とヒドロシラン誘導体を反応させて含窒素含ケイ素有機化合物を生成する第２工程を含む方法により、アミノ基とシリル基の両方を有する含窒素含ケイ素有機化合物を効率良く製造する方法。</t>
  </si>
  <si>
    <t>【課題】効率よく製造することができるポリシランの製造方法の提供。【解決手段】式Ａで表される鉄錯体と還元剤を触媒として使用し、ヒドロシランを脱水素縮合させてポリシランを製造方法。（Ｒ２及びＲ３は各々独立にＣ１～６の炭化水素基；Ｒ４はＨ又はハロゲンで置換／非置換のＣ１～１０の炭化水素基；Ｒ５はＨ又はＣ６～２０の芳香族炭化水素基；Ｘはハロゲン；ｉは０～４の整数；ｊは０～３の整数；但し、Ｒ２及びＲ３は一諸に連結して環状構造を形成してもよい）</t>
  </si>
  <si>
    <t>【課題】反応性置換基を有するシルセスキオキサン、特に片面に反応性置換基を有するヤヌスキューブを製造することができるシルセスキオキサンの製造方法の提供。【解決手段】式（Ｂ）で表される環状シロキサンを加水分解して分子内脱水縮合を進めることにより、反応性置換基としてＳｉ－Ｈを有するシルセスキオキサン式（Ｃ）を効率良く製造する方法。（Ｒ１は夫々独立にＣ１～２０の炭化水素基；Ｘは夫々独立にＣｌ、Ｂｒ又はＩ）</t>
  </si>
  <si>
    <t>【課題】ヒドロシリル（Ｓｉ－Ｈ）基を有する有用な環状シロキサン化合物、及びその合成法の提供。【解決手段】トリハロシランと水を反応させて得られた生成物とジシラザン及び／又はモノハロシランを反応させて、式（Ｃ）で表される環状シロキサン化合物を得る合成法。（Ｒ１はＣ６～１２の炭化水素基；Ｒ２はそれぞれ独立してＨ又はＣ１～１２の炭化水素基）</t>
  </si>
  <si>
    <t>【課題】環状シロキサン中のシラノール基を簡易的に修飾し得る新たな反応を見出し、有用な環状シロキサンを効率良く製造することができる環状シロキサンの製造方法を提供することを目的とする。【解決手段】ルイス酸の存在下、下記式（Ａ）で表される構造を環の構成単位として含む環状シロキサンと下記式（Ｂ）で表されるヒドロシランを反応させることにより、シリル化された有用な式（Ｃ）で表される構造を環の構成単位として含む環状シロキサンを効率良く製造することができる。（式（Ａ）～（Ｃ）中、Ｒ1はそれぞれ独立して炭素数１～１２の炭化水素基を、Ｒ2はそれぞれ独立して水素原子又は炭素数１～１２の炭化水素基を表す。）</t>
  </si>
  <si>
    <t>【課題】アミノ基とシリル基の両方を有する含窒素含ケイ素化合物を効率良く製造する方法の提供。【解決手段】パラジウム錯体及び／又はパラジウム塩、並びに酸素ガスの存在下、式（Ａ）で表されるジエンと２級アミンと式（Ｃ）で表されるジシランを反応させるアミノ基とシリル基の両方を有する含窒素含ケイ素化合物の製造方法。（Ｒ１は各々独立にＨ又はＣ１～２０の炭化水素基；２つのＲ１が共に炭化水素基である場合、２つの炭化水素基が連結して環状構造を形成していてもよい）（Ｒ４は各々独立にＣ１～２０の炭化水素基）</t>
  </si>
  <si>
    <t>【課題】異なる置換基を対面に４つずつ有するかご型シルセスキオキサンを製造することができるシルセスキオキサンの製造方法を提供することを目的とする。【解決手段】下記式（Ｂ）で表される環状シロキサンと下記式（Ｃ）で表される環状シロキサンを縮合させることにより、異なる置換基を対面に４つずつ有するかご型シルセスキオキサンを効率良く製造することができる。（式（Ｂ）、（Ｃ）、及び（Ｄ）中、Ｒ１及びＲ２はそれぞれ炭素数１～２０の炭化水素基を、Ａはアルカリ金属を表し、Ｒ１同士及びＲ２同士はそれぞれ同一の炭化水素基であることを、Ｒ１とＲ２間はそれぞれ異なる炭化水素基であることを表す。）</t>
  </si>
  <si>
    <t>【課題】新触媒を用いたアルケン類やアルキン類のヒドロシリル化反応による有機ケイ素化合物の製造方法の提供。【解決手段】１－オクテン、ブタジエン等のアルケン類やアルキン類のヒドロシリル化反応における反応溶液に、下式（Ａ）で表されるニッケル錯体化合物と、トリ（ペンタフルオロフェニル）ボラン等のボラン化合物又は水素化トリエチル硼素ナトリウム等のヒドリド還元剤とを配合する有機ケイ素化合物の製造方法。（Ｒ１は各々独立にＨ、又はＮ、Ｏ、Ｓ、及びハロゲン原子から選択される少なくとも１種の原子の置換／未置換のＣ１～１５の炭化水素基）</t>
  </si>
  <si>
    <t>【課題】アルコキシハロシラン化合物を効率良く製造することができる新規なアルコキシハロシラン化合物の製造方法を提供することを目的とする。【解決手段】ハロシラン化合物とアルコキシシラン化合物の官能基交換反応において、ハロゲン化ビスマス（ＩＩＩ）を利用することにより、アルコキシハロシラン化合物を効率良く製造することができる。</t>
  </si>
  <si>
    <t>【課題】アルキルシラン化合物（又はアリールシラン化合物）を得るためのアルキル化（又はアリール化）に有効な化合物を見出し、新規なアルキルシラン化合物（又はアリール化合物）の製造方法を提供することを目的とする。【解決手段】下記式（Ａ－１）、（Ａ－２）、（Ａ－３）、又は（Ａ－４）で表されるアルコキシシラン化合物を、アルキルマンガン化合物（又はアリールマンガン化合物）と反応させて、アルキル化（又はアリール化）することにより、アルキルシラン化合物（又はアリールシラン化合物）を効率良く製造することができる。（式（Ａ－１）、（Ａ－２）、（Ａ－３）、及び（Ａ－４）中、Ｒ１はそれぞれ独立して炭素数１～２０の炭化水素基を、Ｒ２はそれぞれ独立して酸素原子及びケイ素原子からなる群より選択される少なくとも１種を含んでいてもよい炭素数１～２０の炭化水素基を表す。）</t>
  </si>
  <si>
    <t>【課題】ヒドロシラン化合物の新たな製造方法を提供することを目的とする。【解決手段】下記式（Ｌ１）で表されるジアルキルベンゾイミダゾール－２－イリデン配位子及び下記式（Ｌ２）で表されるホスフィン配位子を有するイリジウム錯体と塩基を水素ガスと共存させることにより、原料化合物であるシラン化合物に対して、ヒドリドイオン（Ｈ－）の求核置換反応（ヒドリド還元）が進行して、効率良くヒドロシラン化合物を製造することができる。（式（Ｌ１）及び（Ｌ２）中、Ｒ４はそれぞれ独立して炭素数１～６の炭化水素基を、Ｒ５はそれぞれ独立して炭素数１～６の炭化水素基を、Ｒ６はそれぞれ独立して炭素数１～１０の炭化水素基を、ｎは０～４の整数を表す。）</t>
  </si>
  <si>
    <t>【課題】ロジウム、白金、パラジウム錯体等の代わりとなる触媒を見出し、シロキサン化合物の新規な製造方法を提供することを課題とする。【解決手段】ヒドロシランとシラノールの縮合反応において、下記式（Ｃ）で表されるニッケル化合物を触媒として用いることによって、シロキサン化合物を製造することができる。【化１】（式中、Ｒ３はそれぞれ独立して水素原子、または窒素原子、酸素原子、硫黄原子、ケイ素原子、リン原子、及びハロゲン原子からなる群より選択される少なくとも１種を含んでいてもよい炭素数１～２０の炭化水素基を表す。）</t>
  </si>
  <si>
    <t>【課題】アルケン類やアルキン類のヒドロシリル化反応において触媒として働く化合物を見出し、有機ケイ素化合物の新たな製造方法を提供することを目的とする。【解決手段】Ｎ－サリチリデンアニリン配位子を有するニッケル錯体化合物（下記式で表されるニッケル錯体化合物）が、アルケン類やアルキン類のヒドロシリル化反応において高い触媒活性を示し、実用性に富んだ触媒となる。</t>
  </si>
  <si>
    <t>【課題】ヒドロシラン化合物の縮合反応の収率を改善し、効率良くシロキサン化合物を製造することができる方法を提供することを課題とする。【解決手段】ハロゲン化インジウム（ＩｎＸ３）やハロゲン化アンチモン（ＳｂＸ３）を触媒として用いることによって、ヒドロシラン化合物を用いた縮合反応の収率を改善し、効率良くシロキサン化合物を製造することができる。</t>
  </si>
  <si>
    <t>【課題】アルケン類やアルキン類のヒドロシリル化反応における触媒を改良し、効率良く有機ケイ素化合物を製造することができる方法を提供すること。【解決手段】下記式（Ａ）で表される鉄錯体化合物とヒドリド還元剤を触媒として使用することにより、効率良く有機ケイ素化合物を製造することができる。（式（Ａ）中、Ｒはそれぞれ独立して水素原子又は炭素数１～２０の炭化水素基を、Ｒ’は水素原子又は炭素数１～２０の炭化水素基を、Ｘはハロゲン原子を表す。但し、２つのＲ’が共に炭化水素基である場合、炭化水素基同士が連結して環状構造を形成していてもよい。）</t>
  </si>
  <si>
    <t>【課題】新規な化合物を提供すること、特にアルケン類やアルキン類のヒドロシリル化反応等の触媒として利用することができる化合物を提供することを課題とする。【解決手段】置換基を有するη３－アリル配位子とη６－アレーン配位子を有する新規なニッケル錯体が、アルケン類やアルキン類のヒドロシリル化反応において高い触媒活性を示し、実用性に富んだ触媒となる。</t>
  </si>
  <si>
    <t>【課題】  様々な置換基を有する基質に適応でき、高い構造制御性を有しながらシロキサン類を収率良く自在に製造する方法を提供する。【解決手段】  ベンジルオキシシラン類とハロゲン化ケイ素を、水素不存在下、遷移金属或いはその化合物、好ましくは、周期表第９族又は第１０族の金属或いはその化合物からなる触媒を用いて反応させることで、ハロゲン化ベンジルの脱離を伴いながら、対応するシロキサン類が、温和な反応条件下で、高収率で安全かつ簡便に製造でき、特に、不均一系触媒として、活性炭素担持触媒を用いることにより、目的物であるシロキサン類を容易に分離できる。</t>
  </si>
  <si>
    <t>【課題】  無水条件かつ温和な条件でシラノールを合成できるとともに、様々な置換基を有する基質に適応でき、高い構造制御性を有しながらシロキサン類を収率良く自在に製造する方法を提供する。【解決手段】  ベンジルオキシ置換シラン類をシラノール前駆体とし、触媒として周期律表９族又は１０族の金属或いは該金属の化合物を用いた水素添加反応により、対応するシラノール類を、無水条件かつ温和な反応条件下で、高収率で安全かつ簡便に製造でき、特に、炭素担持触媒を用いることにより、目的物であるシラノール類を容易に分離できる。</t>
  </si>
  <si>
    <t>【課題】テトラアルコキシシランを省エネルギーかつ高収率で製造することができる方法を提供することを目的とする。【解決手段】アルコールと酸化ケイ素を反応させる第一工程、及び第一工程で得られた反応混合物の気化成分をモレキュラーシーブに接触させる第二工程を含むテトラアルコキシシランの製造方法において、第一工程が、温度（Ｔ１）が２００℃＜Ｔ１＜３００℃に制御されている反応器内で行われ、第二工程が、内部に前記モレキュラーシーブが設置され、温度（Ｔ３）が１０℃≦Ｔ３≦１５０℃に制御されている容器内で行われ、気化成分が、温度（Ｔ２）が１９０℃≦Ｔ２≦３００℃に制御されている往路流路を介して反応器から容器に移動し、モレキュラーシーブに接触した成分が、復路流路を介して容器から反応器に移動することにより、副生した水を効果的に除去して、テトラアルコキシシランを高収率で製造することができる。【選択図】図１</t>
    <phoneticPr fontId="1"/>
  </si>
  <si>
    <t>【課題】寿命の長いオリゴシラン製造用触媒の製造方法を提供する。【解決手段】ヒドロシランを脱水素縮合させてオリゴシランを生成する脱水素縮合用の触媒であり、担体としてゼオライトを含む不均一触媒の製造方法であって、前記担体にアルミニウムを担持させるアルミニウム導入工程、及び前記担体に第５族遷移元素及び第６族遷移元素からなる群より選択される少なくとも１種の遷移元素を含有させる遷移元素導入工程、を含み、前記アルミニウム導入工程後に前記遷移元素導入工程を行うことを特徴とする、オリゴシラン製造用触媒の製造方法。</t>
    <phoneticPr fontId="1"/>
  </si>
  <si>
    <t>【課題】シロキサンを効率良く製造することができるシロキサンの製造方法、特にＳｉ－Ｈ基を有するを効率良く製造することができるシロキサンの製造方法の提供。【解決手段】イリジウム錯体の存在下、式（Ａ－１）～（Ａ－３）の何れかで表されるシラノール化合物とジヒドロシラン又はトリヒドロシラン化合物の脱水素縮合反応によるシロキサンの製造方法。（Ｒ１は夫々独立してハロゲン原子で置換／非置換のＣ１～２０の炭化水素基、ハロゲン原子で置換／非置換のＣ１～２０のアルコキシ基、又はハロゲン原子で置換／非置換の総数０～３０のシリルオキシ基）</t>
    <phoneticPr fontId="1"/>
  </si>
  <si>
    <t>テトラアルコキシシランを省エネルギーかつ高収率で製造することができる方法を提供することを目的とする。アルコールと酸化ケイ素を反応させてテトラアルコキシシランを生成する反応を酸化カルシウムの存在下で行うことにより、テトラアルコキシシランを高収率で製造することができる。</t>
    <phoneticPr fontId="1"/>
  </si>
  <si>
    <t>【課題】機能性化学品として有用なアシロキシシランを効率的に製造する方法の提供。
【解決手段】Ｓｉ−ＯＨ結合を有するシラノールに、触媒存在下で、カルボン酸無水物を反応させる反応工程を含む、Ｓｉ−ＯＣＯ結合（ＯＣＯは、オキシカルボニル基のＯ−Ｃ（＝Ｏ）を示す。）を有するアシロキシシランを製造する方法であって、前記触媒が、次の（１）または（２）より選ばれる酸性触媒であるアシロキシシランの製造方法。（１）周期表で第３族〜第１５族元素から選ばれる元素の過塩素酸塩、トリフルオロメタンスルホン酸塩、ビス（トリフルオロメタンスルホニルイミド）塩、ヘキサフルオロリン酸塩、塩化物、もしくは臭化物；無機酸；または有機酸。（２）無機系または有機系の固体酸化合物</t>
    <phoneticPr fontId="1"/>
  </si>
  <si>
    <t xml:space="preserve">【課題】機能性化学品として有用なカルボシランの効率的製造方法の提供。【解決手段】Ｓｉ−ＯＣＯＲ結合を有するアシロキシシランから、塩基触媒の存在下で、脱炭酸を行う脱炭酸反応工程を含む、Ｓｉ−Ｒ結合を有するカルボシランの製造方法であって、次の（１）〜（３）の何れかの条件を満たし、アシロキシシランを形成する前工程を含んでいてもよい、カルボシランの製造方法。（１）前記塩基触媒が、共役酸のｐＫａが８〜５０である化合物；ホスファゼン化合物；二環式アミン化合物；グアニジン化合物；アミジン化合物；または、それらの化合物に由来する基を有する、有機ポリマー系もしくは無機系の化合物；である。（２）前記Ｓｉ−ＯＣＯＲ結合のＲが、ハロゲン原子、ニトロ基、もしくはシアノ基を有するアルキル基もしくはアリール基；またはアルキニル基；である。（３）前記脱炭酸反応工程の反応のエネルギー差の計算値ΔＵが、20kcal/mol以下である。
</t>
    <phoneticPr fontId="1"/>
  </si>
  <si>
    <t>【課題】機能性化学品として有用なＳｉ−Ｏ−Ｓｉ結合を有するシロキサン化合物を効率的に製造する方法、新規なシロキサン化合物、および、シロキサン化合物の用途の提供。【解決手段】触媒の存在下で、Ｓｉ−ＯＣＯ結合（ＯＣＯはオキシカルボニル基のＯ−Ｃ（＝Ｏ）を示す。）を有する第１のアシロキシシランとＳｉ−ＯＨ結合を有する第１のシラノールとを反応させる第１の反応工程を含み、前記触媒が、下記（１）または（２）から選ばれる塩基性化合物である、シロキサン化合物の製造方法。（１）アルカリ金属の炭酸塩または酢酸塩。（２）共役酸のｐＫａが６〜５０である有機化合物、アミジン化合物、グアニジン化合物、脂肪族系の３級もしくは２級アミン、ホスファゼン化合物、または、それらの化合物に由来する基を有する、有機ポリマー系もしくは無機系の化合物。</t>
    <phoneticPr fontId="1"/>
  </si>
  <si>
    <t xml:space="preserve">【課題】白金を含有せず、かつ、触媒反応後に回収できるヒドロシリル化触媒を用い、アルケン類と種々のヒドロシラン類とを反応させることで、効率よく有機ケイ素化合物を製造する方法を提供する。【解決手段】ヒドロシリル化触媒の存在下で、アルケン類とヒドロシラン類とを反応させるヒドロシリル化工程を含み、前記ヒドロシリル化触媒が、表面に配位性有機溶媒が配位したルテニウムナノ粒子触媒である、有機ケイ素化合物の製造方法。
</t>
    <phoneticPr fontId="1"/>
  </si>
  <si>
    <t xml:space="preserve">【課題】機能性化学品として有用なシラノール類を効率的に製造する方法および新規なシラノール類の提供。【解決手段】Ｓｉ−ＯＲ結合（Ｒは炭素数１〜６の炭化水素基を示す。）を有するアルコキシシラン類に、水または重水を、触媒存在下で反応させる反応工程を含むシラノール類の製造方法であって、前記触媒が、規則的細孔構造を有する無機系固体酸触媒であることを特徴とする、Ｓｉ−ＯＲ’結合（Ｒ’は水素原子または重水素原子を示す。）を有するシラノール類の製造方法、および、それにより得られる新規なシラノール類。
</t>
    <phoneticPr fontId="1"/>
  </si>
  <si>
    <t>【課題】触媒反応後に回収でき、空気中での取り扱いが可能であり、触媒反応において多量の基質を必要とせず、かつ、トリアルコキシシラン類を用いたヒドロシリル化反応の触媒活性を有する触媒の製造方法を提供する。【解決手段】表面に第１の配位性有機溶媒が配位した鉄ナノ粒子、表面に第２の配位性有機溶媒が配位した白金ナノ粒子及び第１のヒドロシラン類を含有する混合物を加熱する加熱工程を含む、含ケイ素鉄−白金ナノ粒子触媒の製造方法。
【選択図】図１</t>
    <phoneticPr fontId="1"/>
  </si>
  <si>
    <t xml:space="preserve">【課題】効率良くオリゴシランを製造できるオリゴシラン製造用触媒及び係るオリゴシラン製造用触媒を用いたオリゴシランの製造方法を提供する。【解決手段】ヒドロシランを脱水素縮合させてオリゴシランを生成するオリゴシラン製造用触媒であって、前記触媒が、脱シリカＭＦＩ型ゼオライトを含み、前記脱シリカＭＦＩ型ゼオライトの、ＢＪＨ法による細孔容積測定における細孔径２ｎｍ〜１００ｎｍの全細孔容積が０．２０ｃｍ３／ｇ以上０．６０ｃｍ３／ｇ以下の範囲にあり、前記脱シリカＭＦＩ型ゼオライトの結晶化度が５０％以上１００％未満の範囲にあることを特徴とする、オリゴシラン製造用触媒。
</t>
    <phoneticPr fontId="1"/>
  </si>
  <si>
    <t>【課題】環状シロキサン化合物の効率的な製造方法、その製造方法により得られた新規な環状シロキサン化合物、その化合物を含む組成物、並びにその組成物を含む耐熱性材料を提供すること。【解決手段】  ３個または４個の－ＯＣＯＲ基を有するアシロキシシラン（複数のＲは、それぞれ独立して、１価の炭化水素基である。）に、２個の－ＯＨ基を有するシラノールを連続的に反応させる工程を含む、－Ｓｉ－Ｏ－結合で環骨格が形成された環状シロキサンを有する環状シロキサン化合物の製造方法。</t>
    <phoneticPr fontId="1"/>
  </si>
  <si>
    <t>深谷  訓久
崔  星集
崔  準哲
堀越  俊雄
片岡  祥
ゲェン  テュイ
佐藤  一彦
長谷川  稔
熊井  浩</t>
    <phoneticPr fontId="1"/>
  </si>
  <si>
    <t>片岡  祥
蕪木  和孝
遠藤  明
五十嵐  正安
八木橋  不二夫
佐藤  一彦</t>
    <phoneticPr fontId="1"/>
  </si>
  <si>
    <t>石原  吉満
浜田  秀昭
島田  茂
佐藤  一彦
五十嵐  正安
内田  博</t>
    <phoneticPr fontId="1"/>
  </si>
  <si>
    <t>片岡  祥
遠藤  明</t>
    <phoneticPr fontId="1"/>
  </si>
  <si>
    <t>深谷  訓久
崔  星集
崔  準哲
堀越  俊雄
佐藤  一彦
安田  弘之
片岡  祥
遠藤  明
長谷川  稔
熊井  浩</t>
    <phoneticPr fontId="1"/>
  </si>
  <si>
    <t>2021-107063</t>
    <phoneticPr fontId="1"/>
  </si>
  <si>
    <t>2021-130642</t>
    <phoneticPr fontId="1"/>
  </si>
  <si>
    <t>2021-123545</t>
    <phoneticPr fontId="1"/>
  </si>
  <si>
    <t>2020-010842</t>
    <phoneticPr fontId="1"/>
  </si>
  <si>
    <t>2021-115497</t>
    <phoneticPr fontId="1"/>
  </si>
  <si>
    <t>深谷  訓久
崔  星集
崔  準哲
堀越  俊雄
片岡  祥
ゲェン  テュイ
佐藤  一彦</t>
    <phoneticPr fontId="1"/>
  </si>
  <si>
    <t>黄  佳妹
松本  和弘
中島  裕美子
島田  茂
佐藤  一彦</t>
    <phoneticPr fontId="1"/>
  </si>
  <si>
    <t>ケイ素PJ関連出願公開分リスト</t>
    <rPh sb="2" eb="3">
      <t>ソ</t>
    </rPh>
    <rPh sb="5" eb="7">
      <t>カンレン</t>
    </rPh>
    <rPh sb="7" eb="9">
      <t>シュツガン</t>
    </rPh>
    <rPh sb="9" eb="11">
      <t>コウカイ</t>
    </rPh>
    <rPh sb="11" eb="12">
      <t>ブン</t>
    </rPh>
    <phoneticPr fontId="1"/>
  </si>
  <si>
    <t>出願日</t>
    <phoneticPr fontId="1"/>
  </si>
  <si>
    <t>2020-109156</t>
  </si>
  <si>
    <t>アルキニルシランの製造方法</t>
  </si>
  <si>
    <t>2020-163112</t>
  </si>
  <si>
    <t>スルホン酸シリルエステルの製造方法および新規なケイ素化合物</t>
  </si>
  <si>
    <t>2020-164434</t>
  </si>
  <si>
    <t>アシロキシシランの製造方法</t>
  </si>
  <si>
    <t>2020-167718</t>
  </si>
  <si>
    <t>ヒドロシリル化反応触媒助剤</t>
  </si>
  <si>
    <t>2020-175855</t>
  </si>
  <si>
    <t>ジメチルシリル基を有する有機ケイ素化合物の製造方法</t>
  </si>
  <si>
    <t>2020-175890</t>
  </si>
  <si>
    <t>2020-180261</t>
  </si>
  <si>
    <t>ホスホリル化合物を含む有機ケイ素化合物およびその製造方法</t>
  </si>
  <si>
    <t>2020-180279</t>
  </si>
  <si>
    <t>ホスフィンボランを含む有機ケイ素化合物およびその製法</t>
  </si>
  <si>
    <t>WO2021/085535</t>
  </si>
  <si>
    <t>2020-215506</t>
  </si>
  <si>
    <t>ゼオライト触媒及びその製造方法、並びにオリゴシランの製造方法</t>
  </si>
  <si>
    <t>2021-022387</t>
  </si>
  <si>
    <t>2020-553440</t>
  </si>
  <si>
    <t>結晶、結晶の製造方法、及びシラノール化合物を自己組織化させる方法</t>
  </si>
  <si>
    <t>2021-164450</t>
  </si>
  <si>
    <t>松本和弘
崔準哲
中島 裕美子
佐藤 一彦
青柳圭哉
河津貴大</t>
    <phoneticPr fontId="1"/>
  </si>
  <si>
    <t>産業技術総合研究所</t>
    <phoneticPr fontId="1"/>
  </si>
  <si>
    <t>山下浩
羽鳥真紀子
五十嵐正安
佐藤一彦</t>
    <phoneticPr fontId="1"/>
  </si>
  <si>
    <t>山下浩
羽鳥真紀子
吉永充代
五十嵐正安
佐藤一彦</t>
    <phoneticPr fontId="1"/>
  </si>
  <si>
    <t>松本和弘
河津貴大
崔準哲
佐藤一彦</t>
    <phoneticPr fontId="1"/>
  </si>
  <si>
    <t>永縄友規
佐藤一彦
中島裕美子</t>
    <phoneticPr fontId="1"/>
  </si>
  <si>
    <t>五十嵐正安
野澤竹志
松本朋浩
八木橋不二夫
佐藤一彦</t>
    <phoneticPr fontId="1"/>
  </si>
  <si>
    <t>内田博
石原吉満
中島裕美子
佐藤一彦</t>
    <phoneticPr fontId="1"/>
  </si>
  <si>
    <t>産業技術総合研究所；昭和電工</t>
    <phoneticPr fontId="1"/>
  </si>
  <si>
    <t>五十嵐正安
松本朋浩
野澤竹志
八木橋不二夫
佐藤一彦</t>
    <phoneticPr fontId="1"/>
  </si>
  <si>
    <t>大阪市立大学；産業技術総合研究所</t>
    <phoneticPr fontId="1"/>
  </si>
  <si>
    <t>中沢　浩
小林克彰
中島裕美子
佐藤一彦</t>
    <phoneticPr fontId="1"/>
  </si>
  <si>
    <t>2022-022505</t>
    <phoneticPr fontId="1"/>
  </si>
  <si>
    <t>【課題】アルキニルシランの簡便な製造方法を提供する。
【解決手段】金属錯体の存在下、下記式（ａ）で表されるシリルアルキノエートを脱炭酸させて下記式（ｂ）で表されるアルキニルシランを生成する反応工程を含むことを特徴とするアルキニルシランの製造方法。</t>
    <phoneticPr fontId="1"/>
  </si>
  <si>
    <t>金属錯体の存在下、下記式（ａ）で表されるシリルアルキノエートを脱炭酸させて下記式（ｂ）で表されるアルキニルシランを生成する反応工程を含むことを特徴とするアルキニルシランの製造方法。</t>
    <phoneticPr fontId="1"/>
  </si>
  <si>
    <t>2022-055604</t>
    <phoneticPr fontId="1"/>
  </si>
  <si>
    <t>【課題】スルホン酸シリルエステルを効率的に製造する方法、および、新規なケイ素化合物の提供。
【解決手段】Ｓｉ－Ｏ－Ｃ結合を有するアルコキシシランに、スルホン酸無水物、または、スルホン酸およびカルボン酸の混合酸無水物を反応させる反応工程を含む、Ｓｉ－Ｏ－ＳＯ２結合を有するスルホン酸シリルエステルの製造方法、および、新規なケイ素化合物。例えば、次の反応様式による製造方法。</t>
    <phoneticPr fontId="1"/>
  </si>
  <si>
    <t>Ｓｉ－Ｏ－Ｃ結合を有するアルコキシシランに、スルホン酸無水物、または、スルホン酸およびカルボン酸の混合酸無水物を反応させる反応工程を含む、Ｓｉ－Ｏ－ＳＯ２結合を有するスルホン酸シリルエステルの製造方法。</t>
    <phoneticPr fontId="1"/>
  </si>
  <si>
    <t>2022-056597</t>
    <phoneticPr fontId="1"/>
  </si>
  <si>
    <t>【課題】シロキサン化合物からアシロキシシランを効率的に製造する方法の提供。
【解決手段】下記（１）および（２）から選ばれる酸性触媒の存在下で、シロキサン化合物に、カルボン酸無水物を反応させる反応工程を含む、アシロキシシランの製造方法。
（１）第３族～第１５族元素の過塩素酸塩、トリフルオロメタンスルホン酸塩、ビス（トリフルオロメタンスルホニルイミド）塩、ヘキサフルオロアンチモン酸塩、もしくはチオシアン酸塩；塩化ルテニウム；塩化ガリウム；塩化スズ；塩化インジウム；臭化鉄；臭化ルテニウム；トリス（ペンタフルオロフェニル）ボラン；トリフルオロメタンスルホン酸トリメチルシリル；ノナフルオロブタンスルホン酸；ビス（パーフルオロアルカンスルホニル）イミド；ビス(トリフルオロメタンスルホニル)イミドトリメチルシリル；過塩素酸；ヘキサフルオロアンチモン酸；またはチオシアン酸。
（２）無機系の固体酸化合物。</t>
    <phoneticPr fontId="1"/>
  </si>
  <si>
    <t>下記（１）および（２）から選ばれる酸性触媒の存在下で、Ｓｉ－Ｏ－Ｓｉ結合を有するシロキサン化合物に、カルボン酸無水物を反応させる反応工程を含む、Ｓｉ－ＯＣＯ結合（ＯＣＯは、オキシカルボニル基のＯ－Ｃ（＝Ｏ）を示す。）を有するアシロキシシランの製造方法。
（１）周期表で第３族～第１５族元素から選ばれる元素の過塩素酸塩、トリフルオロメタンスルホン酸塩、ビス（トリフルオロメタンスルホニルイミド）塩、ヘキサフルオロアンチモン酸塩、もしくはチオシアン酸塩；塩化ルテニウム；塩化ガリウム；塩化スズ；塩化インジウム；臭化鉄；臭化ルテニウム；トリス（ペンタフルオロフェニル）ボラン；トリフルオロメタンスルホン酸トリメチルシリル；ノナフルオロブタンスルホン酸；ビス（パーフルオロアルカンスルホニル）イミド；ビス(トリフルオロメタンスルホニル)イミドトリメチルシリル；過塩素酸；ヘキサフルオロアンチモン酸；またはチオシアン酸。
（２）無機系の固体酸化合物。</t>
    <phoneticPr fontId="1"/>
  </si>
  <si>
    <t>2022-059855</t>
    <phoneticPr fontId="1"/>
  </si>
  <si>
    <t>【課題】スルホン酸シリルエステルを効率的に製造する方法、および、新規なケイ素化合物の提供。
【解決手段】酸性化合物の存在下で、Ｓｉ－Ｏ－Ｓｉ結合を有するシロキサン化合物にスルホン酸無水物を反応させる反応工程を含む、Ｓｉ－Ｏ－ＳＯ２結合を有するスルホン酸シリルエステルの製造方法、および、新規なケイ素化合物。</t>
    <phoneticPr fontId="1"/>
  </si>
  <si>
    <t>酸性化合物の存在下で、Ｓｉ－Ｏ－Ｓｉ結合を有するシロキサン化合物にスルホン酸無水物を反応させる反応工程を含む、Ｓｉ－Ｏ－ＳＯ２結合を有するスルホン酸シリルエステルの製造方法。</t>
    <phoneticPr fontId="1"/>
  </si>
  <si>
    <t>2022-067243</t>
    <phoneticPr fontId="1"/>
  </si>
  <si>
    <t>【課題】ジメチルシリル基を有する有機ケイ素化合物の簡便な製造方法を提供する。
【解決手段】下記反応式に示すように、トリス（ペンタフルオロフェニル）ボランおよびアルコキシシランの存在下、１，１，３，３，５，５，７，７－オクタメチルテトラシロキサンの不均化反応を行い、不均化反応により生じるジメチルシランがアルコキシシランと縮合反応し、ジメチルシリル基を有する有機ケイ素化合物を生成する工程を含む製造方法を提供する。</t>
    <phoneticPr fontId="1"/>
  </si>
  <si>
    <t>下記式（Ｂ）で表されるジメチルシリル基を有する有機ケイ素化合物を製造する方法であって、
【化１】（式（Ｂ）中、Ｒ１、Ｒ２、Ｒ３、および、Ｒ４はそれぞれ独立して、水素原子、少なくとも１種のハロゲン原子を含んでいてもよい炭素原子数１～２０の炭化水素基、又は、下記式（i）、（ii）、（iii）、若しくは、（iv）に示される基を示す。ただし、Ｒ１、Ｒ２、Ｒ３、および、Ｒ４のうちの少なくとも１つは下記式（i）、（ii）、（iii）、又は、（iv）を示す。）
【化２】（式（i）、（ii）、（iii）、（vi）中、Ｒ５、Ｒ６および、Ｒ７はそれぞれ独立して、水素原子、少なくとも１種のハロゲン原子を含んでいてもよい炭素原子数１～２０の炭化水素基を示す。ただし、Ｒ５、Ｒ６および、Ｒ７のうちの少なくとも２つはメチル基を示す。ＲaおよびＲbはそれぞれ独立して、メチル基またはフェニル基を示す。ｍおよびｎは０～８の整数を示し、式（ii）、（iii）中、ｍとｎの和は０～８の整数である。）
  トリス（ペンタフルオロフェニル）ボラン、下記式（Ａ）で表される化合物の存在下、１，１，３，３，５，５，７，７－オクタメチルテトラシロキサンから不均化反応によりジメチルシランを生じさせる工程であって、前記ジメチルシランが前記式（Ａ）で表される化合物と縮合反応し、式（Ｂ）で表されるジメチルシリル基を有する有機ケイ素化合物を生成する工程を含む、製造方法：
【化３】（式Ａ中、Ｒ１～Ｒ４はそれぞれ独立して、水素原子、少なくとも１種のハロゲン原子を含んでいてもよい炭素原子数１～２０の炭化水素基、シリルオキシ基、置換シリルオキシ基、－ＯＲ７、又は、下記式（v）、（vi）、（vii）若しくは、（viii）で示される基を示し、Ｒ１～Ｒ４の少なくとも一つは－ＯＲ７又は、下記式（v）、（vi）、（vii）若しくは、（viii）で示される基である。Ｒ７はそれぞれ独立して、水素原子、又は炭素原子数１～２０の炭化水素基を表す。）
【化４】（式（v）、（vi）、（vii）、（viii）中、Ｒ５およびＲ６はそれぞれ独立して、水素原子、少なくとも１種のハロゲン原子を含んでいてもよい炭素原子数１～２０の炭化水素基を示す。ＲaおよびＲbはそれぞれ独立して、メチル基またはフェニル基を示す。ｍおよびｎは０～８の整数を示し、式（vi）、（vii）中、ｍとｎの和は０～８の整数である。）</t>
    <phoneticPr fontId="1"/>
  </si>
  <si>
    <t>2022-067267</t>
    <phoneticPr fontId="1"/>
  </si>
  <si>
    <t>【課題】ジメチルシリル基を有する有機ケイ素化合物の簡便な製造方法を提供する。
【解決手段】トリス（ペンタフルオロフェニル）ボランおよびアルケンの存在下、１，１，３，３，５，５，７，７－オクタメチルテトラシロキサンから生じたジメチルシランがアルケンとヒドロシリル化反応し、ジメチルシリル基を有する有機ケイ素化合物を生成する工程を含む製造方法を提供する。</t>
    <phoneticPr fontId="1"/>
  </si>
  <si>
    <t>下記式（Ｂ－１）または（Ｂ－２）で表されるジメチルシリル基を有する有機ケイ素化合物を製造する方法であって、
【化１】（式（Ｂ－１）、（Ｂ－２）中、Ｒ１～Ｒ３はそれぞれ独立して、水素原子、又は少なくとも１種のハロゲン原子を含んでいてもよい炭素原子数１～２０の炭化水素基を表す。但し、Ｒ１～Ｒ３の２以上が炭化水素基である場合、Ｒ１～Ｒ３の２以上の炭化水素基が連結して環状構造を形成していてもよい。）
  トリス（ペンタフルオロフェニル）ボラン、および、下記式（Ａ）で表される化合物の存在下、１，１，３，３，５，５，７，７－オクタメチルテトラシロキサンから不均化反応によりジメチルシランを生じさせる工程であって、前記ジメチルシランが前記式（Ａ）で表される化合物をヒドロシリル化し、式（Ｂ）で表されるジメチルシリル基を有する有機ケイ素化合物を生成する工程を含む、製造方法：
【化２】（式（Ａ）中、Ｒ１～Ｒ３はそれぞれ独立して、水素原子、又は少なくとも１種のハロゲン原子を含んでいてもよい炭素原子数１～２０の炭化水素基を表す。但し、Ｒ１～Ｒ３の２以上が炭化水素基である場合、Ｒ１～Ｒ３の２以上の炭化水素基が連結して環状構造を形成していてもよい。）</t>
    <phoneticPr fontId="1"/>
  </si>
  <si>
    <t>2022-071356</t>
    <phoneticPr fontId="1"/>
  </si>
  <si>
    <t>【課題】新規なリン酸シリルエステルを含む有機ケイ素化合物とその製造方法を提供する。
【解決手段】式（１）で表されるリン酸シリルエステルを含む新規有機ケイ素化合物は、【化１】であり、イリジウム錯体の存在下で、リン酸シリルエステルを含むオレフィンとヒドロシランとを反応させて製造することができる。</t>
    <phoneticPr fontId="1"/>
  </si>
  <si>
    <t>下記式（１）の一般式で表される、リン酸シリルエステルを含む有機ケイ素化合物。
【化１】 式中、Ｘは、それぞれ独立して水素原子、又はヘテロ原子が含まれていてもよい炭素原子数１～２０のアルキル基、ヘテロ原子が含まれていてもよい炭素原子数３～２０のシクロアルキル基、若しくはヘテロ原子が含まれていてもよい炭素原子数６～２０のアリール基を表す。Ｙは、それぞれ独立して炭素原子数１～２０のアルキル基、炭素原子数３～２０のシクロアルキル基、炭素原子数６～２０のアリール基、炭素原子数１～１０のアルコキシ基、又はシロキシ基（－ＯＳｉＲ３）を表し、Ｒは、炭素原子数１～２０のアルキル基、炭素原子数３～２０のシクロアルキル基、炭素原子数６～２０のアリール基、炭素原子数１～１０のアルコキシ基を表す。ｎは０～２０の整数を表す。</t>
    <phoneticPr fontId="1"/>
  </si>
  <si>
    <t>2022-071371</t>
    <phoneticPr fontId="1"/>
  </si>
  <si>
    <t>【課題】新規なホスフィンボランを含む有機ケイ素化合物とその製造方法を提供する。
【解決手段】式（１）で表される新規ホスフィンボランを含む有機ケイ素化合物は、
【化１】であり、イリジウム錯体の存在下で、ホスフィンボランを含むオレフィンとヒドロシランとを反応させて製造することができる。</t>
    <phoneticPr fontId="1"/>
  </si>
  <si>
    <t xml:space="preserve"> 下記式（１）の一般式で表される、ホスフィンボランを含む有機ケイ素化合物。
【化１】 式中、Ｘは、それぞれ独立して水素原子、又はヘテロ原子が含まれていてもよい炭素原子数１～２０のアルキル基、ヘテロ原子が含まれていてもよい炭素原子数３～２０のシクロアルキル基、若しくはヘテロ原子が含まれていてもよい炭素原子数６～２０のアリール基を表す。Ｙは、それぞれ独立して炭素原子数１～２０のアルキル基、炭素原子数３～２０のシクロアルキル基、炭素原子数６～２０のアリール基、炭素原子数１～１０のアルコキシ基、又はシロキシ基（－ＯＳｉＲ３）を表し、ｎは０～２０の整数を表す。</t>
    <phoneticPr fontId="1"/>
  </si>
  <si>
    <t>WO2021/085482</t>
    <phoneticPr fontId="1"/>
  </si>
  <si>
    <t>2022-101113</t>
    <phoneticPr fontId="1"/>
  </si>
  <si>
    <t>【課題】触媒性能が改善されたゼオライト触媒及びその製造方法を提供する。
【解決手段】特定のサイズの細孔を有するゼオライトを含み、周期表第５族及び第６族遷移元素からなる群より選択される少なくとも１種の遷移元素が特定量担持されたゼオライト触媒であって、前記ゼオライトと同等の構造コードのゼオライトのＡｌ原子の４配位に基づく２７Ａｌ－ＮＭＲにおけるピーク強度に対する前記ゼオライト触媒のＡｌ原子の４配位に基づく２７Ａｌ－ＮＭＲにおけるピーク強度の比が特定範囲であり、前記ゼオライトと同等の構造コードのゼオライトのＸＲＤパターン（ＣｕＫα線）において２θ＝２０．５～２３．８°に検出されるピークのうち最も強度が高いピーク強度に対する、前記ゼオライト触媒のＸＲＤパターン（ＣｕＫα線）において２θ＝２０．５～２３．８°に検出されるピークのうち最も強度が高いピーク強度の比が特定範囲である、ゼオライト触媒。</t>
    <phoneticPr fontId="1"/>
  </si>
  <si>
    <t>遷移元素が担持されたゼオライト触媒であって、
  前記ゼオライト触媒は短径が０．４３ｎｍ以上、長径が０．６９ｎｍ以下の細孔を有するゼオライトを含み、
  前記遷移元素は周期表第５族遷移元素及び第６族遷移元素からなる群より選択される少なくとも１種であり、
  前記遷移元素が前記ゼオライト１００質量部に対して２．０質量部以上、１２．０質量部以下担持されており、
  前記ゼオライトと同等の構造コードのゼオライトのＡｌ原子の４配位に基づく２７Ａｌ－ＮＭＲにおけるピークの強度に対する前記ゼオライト触媒のＡｌ原子の４配位に基づく２７Ａｌ－ＮＭＲにおけるピークの強度の比が０．０４以上、０．０７以下であり、
  前記ゼオライトと同等の構造コードのゼオライトのＸ線回折パターン（ＣｕＫα線）において、２θ＝２０．５～２３．８°に検出されるピークのうち、最も強度が高いピークの強度に対する、前記ゼオライト触媒のＸ線回折パターン（ＣｕＫα線）において、２θ＝２０．５～２３．８°に検出されるピークのうち、最も強度が高いピークの強度の比が、０．４８以上、０．９０以下である、ゼオライト触媒。</t>
    <phoneticPr fontId="1"/>
  </si>
  <si>
    <t>2022-124640</t>
    <phoneticPr fontId="1"/>
  </si>
  <si>
    <t>【課題】アルキニルシランの簡便な製造方法を提供する。
【解決手段】５配位のケイ素種を形成し得る求核剤の存在下、下記式（ａ）で表されるシリルアルキノエートを脱炭酸させて下記式（ｂ）で表されるアルキニルシランを生成する反応工程を含むことを特徴とするアルキニルシランの製造方法。</t>
    <phoneticPr fontId="1"/>
  </si>
  <si>
    <t>５配位のケイ素種を形成し得る求核剤の存在下、下記式（ａ）で表されるシリルアルキノエートを脱炭酸させて下記式（ｂ）で表されるアルキニルシランを生成する反応工程を含むことを特徴とするアルキニルシランの製造方法。
【化１】</t>
    <phoneticPr fontId="1"/>
  </si>
  <si>
    <t>2020-085403</t>
    <phoneticPr fontId="1"/>
  </si>
  <si>
    <t>本発明は、下記式（１）で表される６量体、式（２）で表される８量体、及び式（３）で表される１０量体からなる群より選択される少なくとも１種のシラノール化合物を複数含み、前記シラノール化合物同士の少なくとも一つのヒドロキシ基による水素結合を介した相互作用を有する、結晶を提供する。</t>
    <phoneticPr fontId="1"/>
  </si>
  <si>
    <t>下記式（１）で表される６量体、式（２）で表される８量体、及び式（３）で表される１０量体からなる群より選択される少なくとも１種のシラノール化合物を複数含み、前記シラノール化合物同士の少なくとも一つのヒドロキシ基による水素結合を介した相互作用を有する、結晶。
【化１】</t>
    <phoneticPr fontId="1"/>
  </si>
  <si>
    <t>2022-062691</t>
    <phoneticPr fontId="1"/>
  </si>
  <si>
    <t>【課題】繰り返し使用可能な比較的低コストの、ヒドロシリル化触媒能を有する錯体触媒の提供。
【解決手段】アルカリ金属塩を含むヒドロシリル化反応触媒助剤であって、アルカリ金属塩が、ＭａｌＯＲａｌで表される塩、及びＭａｌＯＣＯＲａｌ（Ｍａｌはアルカリ金属を示し、Ｒａｌは炭素数１～６の直鎖若しくは分岐鎖アルキル基、又はアリール基を示す。）で表される塩、並びにアルカリ金属の炭酸塩、炭酸水素塩、硫酸塩、リン酸塩、リン酸水素塩、リン酸二水素塩、硝酸塩、亜硝酸塩、及びハロゲン化物塩からなる群より選択される少なくとも１種である、助剤を提供する。</t>
    <phoneticPr fontId="1"/>
  </si>
  <si>
    <t>アルカリ金属塩を含むヒドロシリル化反応触媒助剤。</t>
    <phoneticPr fontId="1"/>
  </si>
  <si>
    <t>2021-553684</t>
    <phoneticPr fontId="1"/>
  </si>
  <si>
    <t>2021-553657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</si>
</sst>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7" x14ac:knownFonts="1">
    <font>
      <sz val="10"/>
      <name val="Arial"/>
      <family val="2"/>
    </font>
    <font>
      <sz val="6"/>
      <name val="ＭＳ Ｐゴシック"/>
      <family val="3"/>
      <charset val="128"/>
    </font>
    <font>
      <sz val="14"/>
      <name val="ＭＳ ゴシック"/>
      <family val="3"/>
      <charset val="128"/>
    </font>
    <font>
      <b/>
      <sz val="10"/>
      <name val="Arial"/>
      <family val="2"/>
    </font>
    <font>
      <sz val="14"/>
      <color rgb="FF000000"/>
      <name val="ＭＳ ゴシック"/>
      <family val="3"/>
      <charset val="128"/>
    </font>
    <font>
      <sz val="14"/>
      <color indexed="8"/>
      <name val="ＭＳ ゴシック"/>
      <family val="3"/>
      <charset val="128"/>
    </font>
    <font>
      <b/>
      <sz val="24"/>
      <name val="ＭＳ ゴシック"/>
      <family val="3"/>
      <charset val="128"/>
    </font>
  </fonts>
  <fills count="3">
    <fill>
      <patternFill patternType="none"/>
    </fill>
    <fill>
      <patternFill patternType="gray125"/>
    </fill>
    <fill>
      <patternFill patternType="solid">
        <fgColor theme="5"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applyNumberFormat="0" applyFill="0" applyBorder="0" applyAlignment="0" applyProtection="0"/>
  </cellStyleXfs>
  <cellXfs count="43">
    <xf numFmtId="0" fontId="0" fillId="0" borderId="0" xfId="0"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2" xfId="0" applyNumberFormat="1" applyBorder="1" applyAlignment="1">
      <alignment vertical="top" wrapText="1"/>
    </xf>
    <xf numFmtId="0" fontId="0" fillId="0" borderId="3" xfId="0" applyNumberFormat="1" applyBorder="1" applyAlignment="1">
      <alignment vertical="top" wrapText="1"/>
    </xf>
    <xf numFmtId="0" fontId="0" fillId="0" borderId="4" xfId="0" applyNumberFormat="1" applyBorder="1" applyAlignment="1">
      <alignment vertical="top" wrapText="1"/>
    </xf>
    <xf numFmtId="0" fontId="0" fillId="0" borderId="5" xfId="0" applyNumberFormat="1" applyBorder="1" applyAlignment="1">
      <alignment vertical="top" wrapText="1"/>
    </xf>
    <xf numFmtId="0" fontId="0" fillId="0" borderId="6" xfId="0" applyNumberFormat="1" applyBorder="1" applyAlignment="1">
      <alignment vertical="top" wrapText="1"/>
    </xf>
    <xf numFmtId="0" fontId="0" fillId="0" borderId="7"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 xfId="0" applyNumberFormat="1" applyBorder="1" applyAlignment="1">
      <alignment horizontal="center" vertical="top" wrapText="1"/>
    </xf>
    <xf numFmtId="0" fontId="0" fillId="0" borderId="8" xfId="0" applyNumberFormat="1" applyBorder="1" applyAlignment="1">
      <alignment horizontal="center" vertical="top" wrapText="1"/>
    </xf>
    <xf numFmtId="0" fontId="0" fillId="0" borderId="5" xfId="0" applyNumberFormat="1" applyBorder="1" applyAlignment="1">
      <alignment horizontal="center" vertical="top" wrapText="1"/>
    </xf>
    <xf numFmtId="0" fontId="0" fillId="0" borderId="9" xfId="0" applyNumberFormat="1" applyBorder="1" applyAlignment="1">
      <alignment horizontal="center" vertical="top" wrapText="1"/>
    </xf>
    <xf numFmtId="0" fontId="0" fillId="0" borderId="7" xfId="0" applyNumberFormat="1" applyBorder="1" applyAlignment="1">
      <alignment horizontal="center" vertical="top" wrapText="1"/>
    </xf>
    <xf numFmtId="0" fontId="0" fillId="0" borderId="10" xfId="0" applyNumberFormat="1" applyBorder="1" applyAlignment="1">
      <alignment horizontal="center" vertical="top" wrapText="1"/>
    </xf>
    <xf numFmtId="0" fontId="2" fillId="0" borderId="1" xfId="0" applyFont="1" applyBorder="1" applyAlignment="1">
      <alignment vertical="center" wrapText="1"/>
    </xf>
    <xf numFmtId="0" fontId="2" fillId="0" borderId="0" xfId="0" applyFont="1" applyAlignment="1">
      <alignment vertical="center" wrapText="1"/>
    </xf>
    <xf numFmtId="0" fontId="2" fillId="2" borderId="1" xfId="0" applyFont="1" applyFill="1" applyBorder="1" applyAlignment="1" applyProtection="1">
      <alignment horizontal="center" vertical="center" wrapText="1"/>
    </xf>
    <xf numFmtId="0" fontId="2" fillId="0" borderId="1" xfId="0" applyFont="1" applyFill="1" applyBorder="1" applyAlignment="1" applyProtection="1">
      <alignment horizontal="left" vertical="top" wrapText="1"/>
    </xf>
    <xf numFmtId="0" fontId="2" fillId="0" borderId="0" xfId="0" applyFont="1" applyAlignment="1">
      <alignment vertical="center"/>
    </xf>
    <xf numFmtId="0" fontId="2" fillId="0" borderId="1" xfId="0" applyFont="1" applyFill="1" applyBorder="1" applyAlignment="1" applyProtection="1">
      <alignment vertical="top" wrapText="1"/>
    </xf>
    <xf numFmtId="0" fontId="2" fillId="0" borderId="0" xfId="0" applyFont="1" applyFill="1" applyBorder="1" applyAlignment="1" applyProtection="1"/>
    <xf numFmtId="0" fontId="2" fillId="0" borderId="1" xfId="0" applyNumberFormat="1" applyFont="1" applyFill="1" applyBorder="1" applyAlignment="1" applyProtection="1">
      <alignment vertical="top" wrapText="1"/>
    </xf>
    <xf numFmtId="176" fontId="2" fillId="0" borderId="1" xfId="0" applyNumberFormat="1" applyFont="1" applyFill="1" applyBorder="1" applyAlignment="1" applyProtection="1">
      <alignment vertical="top" wrapText="1"/>
    </xf>
    <xf numFmtId="0" fontId="2" fillId="0" borderId="1" xfId="0" applyFont="1" applyFill="1" applyBorder="1" applyAlignment="1">
      <alignment horizontal="center" vertical="center"/>
    </xf>
    <xf numFmtId="0" fontId="4" fillId="0" borderId="1" xfId="0"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2" fillId="0" borderId="1" xfId="0" applyFont="1" applyFill="1" applyBorder="1" applyAlignment="1">
      <alignment vertical="center" wrapText="1"/>
    </xf>
    <xf numFmtId="0" fontId="6" fillId="0" borderId="11" xfId="0" applyFont="1" applyBorder="1" applyAlignment="1">
      <alignment horizontal="left" vertical="center" wrapText="1"/>
    </xf>
    <xf numFmtId="0" fontId="0" fillId="0" borderId="11" xfId="0" applyBorder="1" applyAlignment="1">
      <alignment horizontal="left" vertical="center" wrapText="1"/>
    </xf>
    <xf numFmtId="0" fontId="2" fillId="0" borderId="0" xfId="0" applyFont="1" applyBorder="1" applyAlignment="1">
      <alignment vertical="center" wrapText="1"/>
    </xf>
    <xf numFmtId="0" fontId="2" fillId="0" borderId="1" xfId="0" applyFont="1" applyFill="1" applyBorder="1" applyAlignment="1" applyProtection="1">
      <alignment vertical="center" wrapText="1"/>
    </xf>
    <xf numFmtId="0" fontId="2" fillId="0" borderId="12" xfId="0" applyFont="1" applyBorder="1" applyAlignment="1">
      <alignment vertical="center" wrapText="1"/>
    </xf>
    <xf numFmtId="0" fontId="2" fillId="0" borderId="1" xfId="0" applyFont="1" applyBorder="1" applyAlignment="1">
      <alignment vertical="center"/>
    </xf>
    <xf numFmtId="14" fontId="2" fillId="0" borderId="1" xfId="0" applyNumberFormat="1" applyFont="1" applyBorder="1" applyAlignment="1">
      <alignment vertical="center"/>
    </xf>
    <xf numFmtId="0" fontId="2" fillId="0" borderId="13" xfId="0" applyFont="1" applyFill="1" applyBorder="1" applyAlignment="1" applyProtection="1">
      <alignment vertical="center" wrapText="1"/>
    </xf>
    <xf numFmtId="0" fontId="2" fillId="0" borderId="13" xfId="0" applyFont="1" applyBorder="1" applyAlignment="1">
      <alignment vertical="center" wrapText="1"/>
    </xf>
    <xf numFmtId="0" fontId="0" fillId="0" borderId="1" xfId="0"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jpe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jpe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1116526</xdr:colOff>
      <xdr:row>62</xdr:row>
      <xdr:rowOff>185634</xdr:rowOff>
    </xdr:from>
    <xdr:to>
      <xdr:col>10</xdr:col>
      <xdr:colOff>4576947</xdr:colOff>
      <xdr:row>62</xdr:row>
      <xdr:rowOff>2617684</xdr:rowOff>
    </xdr:to>
    <xdr:pic>
      <xdr:nvPicPr>
        <xdr:cNvPr id="2246" name="図 1">
          <a:extLst>
            <a:ext uri="{FF2B5EF4-FFF2-40B4-BE49-F238E27FC236}">
              <a16:creationId xmlns:a16="http://schemas.microsoft.com/office/drawing/2014/main" id="{55B5EE9D-2C79-41B6-BB23-C3C35406F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57630" y="38697972"/>
          <a:ext cx="3460421" cy="2432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273875</xdr:colOff>
      <xdr:row>54</xdr:row>
      <xdr:rowOff>647123</xdr:rowOff>
    </xdr:from>
    <xdr:to>
      <xdr:col>10</xdr:col>
      <xdr:colOff>5125275</xdr:colOff>
      <xdr:row>54</xdr:row>
      <xdr:rowOff>2234623</xdr:rowOff>
    </xdr:to>
    <xdr:pic>
      <xdr:nvPicPr>
        <xdr:cNvPr id="2247" name="図 1">
          <a:extLst>
            <a:ext uri="{FF2B5EF4-FFF2-40B4-BE49-F238E27FC236}">
              <a16:creationId xmlns:a16="http://schemas.microsoft.com/office/drawing/2014/main" id="{EE906B00-EFAE-4FBB-A157-A39F70A93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14979" y="74950370"/>
          <a:ext cx="4851400" cy="158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825500</xdr:colOff>
      <xdr:row>63</xdr:row>
      <xdr:rowOff>412750</xdr:rowOff>
    </xdr:from>
    <xdr:to>
      <xdr:col>10</xdr:col>
      <xdr:colOff>4362450</xdr:colOff>
      <xdr:row>63</xdr:row>
      <xdr:rowOff>2660650</xdr:rowOff>
    </xdr:to>
    <xdr:pic>
      <xdr:nvPicPr>
        <xdr:cNvPr id="2248" name="図 1">
          <a:extLst>
            <a:ext uri="{FF2B5EF4-FFF2-40B4-BE49-F238E27FC236}">
              <a16:creationId xmlns:a16="http://schemas.microsoft.com/office/drawing/2014/main" id="{46694425-3836-40FC-953F-AF705D54E4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77100" y="18554700"/>
          <a:ext cx="3536950" cy="2247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641350</xdr:colOff>
      <xdr:row>85</xdr:row>
      <xdr:rowOff>342900</xdr:rowOff>
    </xdr:from>
    <xdr:to>
      <xdr:col>10</xdr:col>
      <xdr:colOff>4895850</xdr:colOff>
      <xdr:row>85</xdr:row>
      <xdr:rowOff>2546350</xdr:rowOff>
    </xdr:to>
    <xdr:pic>
      <xdr:nvPicPr>
        <xdr:cNvPr id="2249" name="図 1">
          <a:extLst>
            <a:ext uri="{FF2B5EF4-FFF2-40B4-BE49-F238E27FC236}">
              <a16:creationId xmlns:a16="http://schemas.microsoft.com/office/drawing/2014/main" id="{25A5BE62-9AE2-4D91-AFDC-9A72C14E5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492950" y="24530050"/>
          <a:ext cx="4254500" cy="2203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654050</xdr:colOff>
      <xdr:row>83</xdr:row>
      <xdr:rowOff>457200</xdr:rowOff>
    </xdr:from>
    <xdr:to>
      <xdr:col>10</xdr:col>
      <xdr:colOff>5124450</xdr:colOff>
      <xdr:row>83</xdr:row>
      <xdr:rowOff>2508250</xdr:rowOff>
    </xdr:to>
    <xdr:pic>
      <xdr:nvPicPr>
        <xdr:cNvPr id="2250" name="図 1">
          <a:extLst>
            <a:ext uri="{FF2B5EF4-FFF2-40B4-BE49-F238E27FC236}">
              <a16:creationId xmlns:a16="http://schemas.microsoft.com/office/drawing/2014/main" id="{F80346F1-C003-43C1-9F6A-0C886CE3D0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505650" y="30511750"/>
          <a:ext cx="4470400" cy="2051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337787</xdr:colOff>
      <xdr:row>38</xdr:row>
      <xdr:rowOff>651246</xdr:rowOff>
    </xdr:from>
    <xdr:to>
      <xdr:col>10</xdr:col>
      <xdr:colOff>5195537</xdr:colOff>
      <xdr:row>38</xdr:row>
      <xdr:rowOff>2162546</xdr:rowOff>
    </xdr:to>
    <xdr:pic>
      <xdr:nvPicPr>
        <xdr:cNvPr id="2252" name="図 1">
          <a:extLst>
            <a:ext uri="{FF2B5EF4-FFF2-40B4-BE49-F238E27FC236}">
              <a16:creationId xmlns:a16="http://schemas.microsoft.com/office/drawing/2014/main" id="{83A8C5C5-6C8A-42E3-A2FF-A07BA4FA855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378891" y="185271311"/>
          <a:ext cx="4857750" cy="151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260350</xdr:colOff>
      <xdr:row>39</xdr:row>
      <xdr:rowOff>444500</xdr:rowOff>
    </xdr:from>
    <xdr:to>
      <xdr:col>11</xdr:col>
      <xdr:colOff>3175</xdr:colOff>
      <xdr:row>39</xdr:row>
      <xdr:rowOff>2025650</xdr:rowOff>
    </xdr:to>
    <xdr:pic>
      <xdr:nvPicPr>
        <xdr:cNvPr id="2253" name="図 1">
          <a:extLst>
            <a:ext uri="{FF2B5EF4-FFF2-40B4-BE49-F238E27FC236}">
              <a16:creationId xmlns:a16="http://schemas.microsoft.com/office/drawing/2014/main" id="{349E80BC-76C7-473B-A8B2-0DAACE4AE7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111950" y="162337750"/>
          <a:ext cx="5327650" cy="1581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543213</xdr:colOff>
      <xdr:row>35</xdr:row>
      <xdr:rowOff>422233</xdr:rowOff>
    </xdr:from>
    <xdr:to>
      <xdr:col>11</xdr:col>
      <xdr:colOff>288</xdr:colOff>
      <xdr:row>35</xdr:row>
      <xdr:rowOff>2555833</xdr:rowOff>
    </xdr:to>
    <xdr:pic>
      <xdr:nvPicPr>
        <xdr:cNvPr id="2254" name="図 1">
          <a:extLst>
            <a:ext uri="{FF2B5EF4-FFF2-40B4-BE49-F238E27FC236}">
              <a16:creationId xmlns:a16="http://schemas.microsoft.com/office/drawing/2014/main" id="{D8A3A22D-0309-4269-BD77-96598A5AF23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584317" y="193528207"/>
          <a:ext cx="4870450" cy="2133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47</xdr:row>
      <xdr:rowOff>381000</xdr:rowOff>
    </xdr:from>
    <xdr:to>
      <xdr:col>10</xdr:col>
      <xdr:colOff>5353050</xdr:colOff>
      <xdr:row>47</xdr:row>
      <xdr:rowOff>1619250</xdr:rowOff>
    </xdr:to>
    <xdr:pic>
      <xdr:nvPicPr>
        <xdr:cNvPr id="2255" name="図 1">
          <a:extLst>
            <a:ext uri="{FF2B5EF4-FFF2-40B4-BE49-F238E27FC236}">
              <a16:creationId xmlns:a16="http://schemas.microsoft.com/office/drawing/2014/main" id="{754FF6A7-1193-45C6-BEDB-EC972393641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48450" y="144272000"/>
          <a:ext cx="5156200" cy="1238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452499</xdr:colOff>
      <xdr:row>94</xdr:row>
      <xdr:rowOff>273791</xdr:rowOff>
    </xdr:from>
    <xdr:to>
      <xdr:col>10</xdr:col>
      <xdr:colOff>5096492</xdr:colOff>
      <xdr:row>94</xdr:row>
      <xdr:rowOff>2507012</xdr:rowOff>
    </xdr:to>
    <xdr:pic>
      <xdr:nvPicPr>
        <xdr:cNvPr id="2256" name="図 1">
          <a:extLst>
            <a:ext uri="{FF2B5EF4-FFF2-40B4-BE49-F238E27FC236}">
              <a16:creationId xmlns:a16="http://schemas.microsoft.com/office/drawing/2014/main" id="{E4492D1E-0024-4176-92CB-8A89245262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493603" y="2013856"/>
          <a:ext cx="4643993" cy="22332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82</xdr:row>
      <xdr:rowOff>381000</xdr:rowOff>
    </xdr:from>
    <xdr:to>
      <xdr:col>11</xdr:col>
      <xdr:colOff>1608</xdr:colOff>
      <xdr:row>82</xdr:row>
      <xdr:rowOff>939800</xdr:rowOff>
    </xdr:to>
    <xdr:pic>
      <xdr:nvPicPr>
        <xdr:cNvPr id="2257" name="図 1">
          <a:extLst>
            <a:ext uri="{FF2B5EF4-FFF2-40B4-BE49-F238E27FC236}">
              <a16:creationId xmlns:a16="http://schemas.microsoft.com/office/drawing/2014/main" id="{16D0F226-59A2-423A-AECD-C81A0E24BFB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2048450" y="33369250"/>
          <a:ext cx="5270500" cy="558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254577</xdr:colOff>
      <xdr:row>67</xdr:row>
      <xdr:rowOff>815604</xdr:rowOff>
    </xdr:from>
    <xdr:to>
      <xdr:col>11</xdr:col>
      <xdr:colOff>2185</xdr:colOff>
      <xdr:row>67</xdr:row>
      <xdr:rowOff>1571254</xdr:rowOff>
    </xdr:to>
    <xdr:pic>
      <xdr:nvPicPr>
        <xdr:cNvPr id="2258" name="図 1">
          <a:extLst>
            <a:ext uri="{FF2B5EF4-FFF2-40B4-BE49-F238E27FC236}">
              <a16:creationId xmlns:a16="http://schemas.microsoft.com/office/drawing/2014/main" id="{8531846C-0E6F-4490-9568-BB479FEB3BF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295681" y="33670669"/>
          <a:ext cx="5251450" cy="755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1282700</xdr:colOff>
      <xdr:row>80</xdr:row>
      <xdr:rowOff>615950</xdr:rowOff>
    </xdr:from>
    <xdr:to>
      <xdr:col>10</xdr:col>
      <xdr:colOff>3517900</xdr:colOff>
      <xdr:row>80</xdr:row>
      <xdr:rowOff>2736850</xdr:rowOff>
    </xdr:to>
    <xdr:pic>
      <xdr:nvPicPr>
        <xdr:cNvPr id="2259" name="図 1">
          <a:extLst>
            <a:ext uri="{FF2B5EF4-FFF2-40B4-BE49-F238E27FC236}">
              <a16:creationId xmlns:a16="http://schemas.microsoft.com/office/drawing/2014/main" id="{F5B6A851-BF3E-4002-8F62-D877F54E1E3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3134300" y="39471600"/>
          <a:ext cx="2235200" cy="2120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895350</xdr:colOff>
      <xdr:row>81</xdr:row>
      <xdr:rowOff>425450</xdr:rowOff>
    </xdr:from>
    <xdr:to>
      <xdr:col>10</xdr:col>
      <xdr:colOff>4813300</xdr:colOff>
      <xdr:row>81</xdr:row>
      <xdr:rowOff>2565400</xdr:rowOff>
    </xdr:to>
    <xdr:pic>
      <xdr:nvPicPr>
        <xdr:cNvPr id="2260" name="図 1">
          <a:extLst>
            <a:ext uri="{FF2B5EF4-FFF2-40B4-BE49-F238E27FC236}">
              <a16:creationId xmlns:a16="http://schemas.microsoft.com/office/drawing/2014/main" id="{7C6BE466-19A2-4206-8388-408F88518A5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2746950" y="36347400"/>
          <a:ext cx="3917950" cy="2139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1403350</xdr:colOff>
      <xdr:row>74</xdr:row>
      <xdr:rowOff>342900</xdr:rowOff>
    </xdr:from>
    <xdr:to>
      <xdr:col>10</xdr:col>
      <xdr:colOff>4114800</xdr:colOff>
      <xdr:row>74</xdr:row>
      <xdr:rowOff>2438400</xdr:rowOff>
    </xdr:to>
    <xdr:pic>
      <xdr:nvPicPr>
        <xdr:cNvPr id="2261" name="図 1">
          <a:extLst>
            <a:ext uri="{FF2B5EF4-FFF2-40B4-BE49-F238E27FC236}">
              <a16:creationId xmlns:a16="http://schemas.microsoft.com/office/drawing/2014/main" id="{1325A774-5BB7-487E-BB04-560ECCAA8EE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254950" y="6750050"/>
          <a:ext cx="2711450" cy="2095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977900</xdr:colOff>
      <xdr:row>73</xdr:row>
      <xdr:rowOff>311150</xdr:rowOff>
    </xdr:from>
    <xdr:to>
      <xdr:col>10</xdr:col>
      <xdr:colOff>3778250</xdr:colOff>
      <xdr:row>73</xdr:row>
      <xdr:rowOff>2514600</xdr:rowOff>
    </xdr:to>
    <xdr:pic>
      <xdr:nvPicPr>
        <xdr:cNvPr id="2262" name="図 1">
          <a:extLst>
            <a:ext uri="{FF2B5EF4-FFF2-40B4-BE49-F238E27FC236}">
              <a16:creationId xmlns:a16="http://schemas.microsoft.com/office/drawing/2014/main" id="{D99FC883-A515-45C7-8390-4F0E78EA5B8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2829500" y="9652000"/>
          <a:ext cx="2800350" cy="2203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355600</xdr:colOff>
      <xdr:row>71</xdr:row>
      <xdr:rowOff>412750</xdr:rowOff>
    </xdr:from>
    <xdr:to>
      <xdr:col>10</xdr:col>
      <xdr:colOff>5295900</xdr:colOff>
      <xdr:row>71</xdr:row>
      <xdr:rowOff>1295400</xdr:rowOff>
    </xdr:to>
    <xdr:pic>
      <xdr:nvPicPr>
        <xdr:cNvPr id="2263" name="図 1">
          <a:extLst>
            <a:ext uri="{FF2B5EF4-FFF2-40B4-BE49-F238E27FC236}">
              <a16:creationId xmlns:a16="http://schemas.microsoft.com/office/drawing/2014/main" id="{5256149E-4F14-486A-B10C-3FE1727E9C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2207200" y="12687300"/>
          <a:ext cx="4940300" cy="882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819150</xdr:colOff>
      <xdr:row>58</xdr:row>
      <xdr:rowOff>787400</xdr:rowOff>
    </xdr:from>
    <xdr:to>
      <xdr:col>10</xdr:col>
      <xdr:colOff>5054600</xdr:colOff>
      <xdr:row>58</xdr:row>
      <xdr:rowOff>2279650</xdr:rowOff>
    </xdr:to>
    <xdr:pic>
      <xdr:nvPicPr>
        <xdr:cNvPr id="2265" name="図 1">
          <a:extLst>
            <a:ext uri="{FF2B5EF4-FFF2-40B4-BE49-F238E27FC236}">
              <a16:creationId xmlns:a16="http://schemas.microsoft.com/office/drawing/2014/main" id="{A53EE5B6-9C12-4465-90A0-BF3A91483E8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2670750" y="55556150"/>
          <a:ext cx="4235450" cy="1492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203200</xdr:colOff>
      <xdr:row>79</xdr:row>
      <xdr:rowOff>946150</xdr:rowOff>
    </xdr:from>
    <xdr:to>
      <xdr:col>10</xdr:col>
      <xdr:colOff>5073650</xdr:colOff>
      <xdr:row>79</xdr:row>
      <xdr:rowOff>1835150</xdr:rowOff>
    </xdr:to>
    <xdr:pic>
      <xdr:nvPicPr>
        <xdr:cNvPr id="2266" name="図 1">
          <a:extLst>
            <a:ext uri="{FF2B5EF4-FFF2-40B4-BE49-F238E27FC236}">
              <a16:creationId xmlns:a16="http://schemas.microsoft.com/office/drawing/2014/main" id="{065E4389-601C-431B-9A07-A6BDA3F47B1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2054800" y="42735500"/>
          <a:ext cx="4870450" cy="889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228600</xdr:colOff>
      <xdr:row>87</xdr:row>
      <xdr:rowOff>381000</xdr:rowOff>
    </xdr:from>
    <xdr:to>
      <xdr:col>10</xdr:col>
      <xdr:colOff>5238750</xdr:colOff>
      <xdr:row>87</xdr:row>
      <xdr:rowOff>1149350</xdr:rowOff>
    </xdr:to>
    <xdr:pic>
      <xdr:nvPicPr>
        <xdr:cNvPr id="2267" name="図 1">
          <a:extLst>
            <a:ext uri="{FF2B5EF4-FFF2-40B4-BE49-F238E27FC236}">
              <a16:creationId xmlns:a16="http://schemas.microsoft.com/office/drawing/2014/main" id="{726E88D2-EF44-4FC3-A659-E838E0EA5FB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2080200" y="3854450"/>
          <a:ext cx="5010150" cy="768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495300</xdr:colOff>
      <xdr:row>78</xdr:row>
      <xdr:rowOff>908050</xdr:rowOff>
    </xdr:from>
    <xdr:to>
      <xdr:col>10</xdr:col>
      <xdr:colOff>4991100</xdr:colOff>
      <xdr:row>78</xdr:row>
      <xdr:rowOff>2387600</xdr:rowOff>
    </xdr:to>
    <xdr:pic>
      <xdr:nvPicPr>
        <xdr:cNvPr id="2268" name="図 1">
          <a:extLst>
            <a:ext uri="{FF2B5EF4-FFF2-40B4-BE49-F238E27FC236}">
              <a16:creationId xmlns:a16="http://schemas.microsoft.com/office/drawing/2014/main" id="{1859425B-E7A9-4F8F-8232-05BA32BF38C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2346900" y="46253400"/>
          <a:ext cx="4495800" cy="147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77</xdr:row>
      <xdr:rowOff>374650</xdr:rowOff>
    </xdr:from>
    <xdr:to>
      <xdr:col>10</xdr:col>
      <xdr:colOff>5124450</xdr:colOff>
      <xdr:row>77</xdr:row>
      <xdr:rowOff>1155700</xdr:rowOff>
    </xdr:to>
    <xdr:pic>
      <xdr:nvPicPr>
        <xdr:cNvPr id="2270" name="図 1">
          <a:extLst>
            <a:ext uri="{FF2B5EF4-FFF2-40B4-BE49-F238E27FC236}">
              <a16:creationId xmlns:a16="http://schemas.microsoft.com/office/drawing/2014/main" id="{83F0C69E-E095-4BAE-8213-C3F928ADE58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2048450" y="48653700"/>
          <a:ext cx="4927600" cy="781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304800</xdr:colOff>
      <xdr:row>76</xdr:row>
      <xdr:rowOff>438150</xdr:rowOff>
    </xdr:from>
    <xdr:to>
      <xdr:col>10</xdr:col>
      <xdr:colOff>5283200</xdr:colOff>
      <xdr:row>76</xdr:row>
      <xdr:rowOff>1873250</xdr:rowOff>
    </xdr:to>
    <xdr:pic>
      <xdr:nvPicPr>
        <xdr:cNvPr id="2271" name="図 1">
          <a:extLst>
            <a:ext uri="{FF2B5EF4-FFF2-40B4-BE49-F238E27FC236}">
              <a16:creationId xmlns:a16="http://schemas.microsoft.com/office/drawing/2014/main" id="{F96D372B-75AA-4E32-A03A-9D50728BF6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156400" y="73787000"/>
          <a:ext cx="4978400" cy="1435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295811</xdr:colOff>
      <xdr:row>48</xdr:row>
      <xdr:rowOff>818078</xdr:rowOff>
    </xdr:from>
    <xdr:to>
      <xdr:col>11</xdr:col>
      <xdr:colOff>2144</xdr:colOff>
      <xdr:row>48</xdr:row>
      <xdr:rowOff>1999178</xdr:rowOff>
    </xdr:to>
    <xdr:pic>
      <xdr:nvPicPr>
        <xdr:cNvPr id="2272" name="図 1">
          <a:extLst>
            <a:ext uri="{FF2B5EF4-FFF2-40B4-BE49-F238E27FC236}">
              <a16:creationId xmlns:a16="http://schemas.microsoft.com/office/drawing/2014/main" id="{EF9B7961-6E37-4573-8FAD-71C0A39EFDE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7336915" y="80778597"/>
          <a:ext cx="5238750" cy="1181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1169966</xdr:colOff>
      <xdr:row>27</xdr:row>
      <xdr:rowOff>389247</xdr:rowOff>
    </xdr:from>
    <xdr:to>
      <xdr:col>10</xdr:col>
      <xdr:colOff>4249716</xdr:colOff>
      <xdr:row>27</xdr:row>
      <xdr:rowOff>2637147</xdr:rowOff>
    </xdr:to>
    <xdr:pic>
      <xdr:nvPicPr>
        <xdr:cNvPr id="2273" name="図 1">
          <a:extLst>
            <a:ext uri="{FF2B5EF4-FFF2-40B4-BE49-F238E27FC236}">
              <a16:creationId xmlns:a16="http://schemas.microsoft.com/office/drawing/2014/main" id="{A59C9AA5-5164-4DB6-97E7-BCE4A84505F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211070" y="207638403"/>
          <a:ext cx="3079750" cy="2247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742950</xdr:colOff>
      <xdr:row>72</xdr:row>
      <xdr:rowOff>438150</xdr:rowOff>
    </xdr:from>
    <xdr:to>
      <xdr:col>10</xdr:col>
      <xdr:colOff>4286250</xdr:colOff>
      <xdr:row>72</xdr:row>
      <xdr:rowOff>2578100</xdr:rowOff>
    </xdr:to>
    <xdr:pic>
      <xdr:nvPicPr>
        <xdr:cNvPr id="2274" name="図 1">
          <a:extLst>
            <a:ext uri="{FF2B5EF4-FFF2-40B4-BE49-F238E27FC236}">
              <a16:creationId xmlns:a16="http://schemas.microsoft.com/office/drawing/2014/main" id="{47AD17D5-5C8B-45BE-A815-FFF45B39E1B8}"/>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2594550" y="80054450"/>
          <a:ext cx="3543300" cy="2139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368300</xdr:colOff>
      <xdr:row>84</xdr:row>
      <xdr:rowOff>768350</xdr:rowOff>
    </xdr:from>
    <xdr:to>
      <xdr:col>11</xdr:col>
      <xdr:colOff>3175</xdr:colOff>
      <xdr:row>84</xdr:row>
      <xdr:rowOff>2032000</xdr:rowOff>
    </xdr:to>
    <xdr:pic>
      <xdr:nvPicPr>
        <xdr:cNvPr id="2275" name="図 1">
          <a:extLst>
            <a:ext uri="{FF2B5EF4-FFF2-40B4-BE49-F238E27FC236}">
              <a16:creationId xmlns:a16="http://schemas.microsoft.com/office/drawing/2014/main" id="{2DE4993F-7ABB-4C44-ABB8-5D361E00CDD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2219900" y="27889200"/>
          <a:ext cx="5067300" cy="1263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1681265</xdr:colOff>
      <xdr:row>26</xdr:row>
      <xdr:rowOff>545935</xdr:rowOff>
    </xdr:from>
    <xdr:to>
      <xdr:col>10</xdr:col>
      <xdr:colOff>3478315</xdr:colOff>
      <xdr:row>26</xdr:row>
      <xdr:rowOff>2666835</xdr:rowOff>
    </xdr:to>
    <xdr:pic>
      <xdr:nvPicPr>
        <xdr:cNvPr id="2276" name="図 1">
          <a:extLst>
            <a:ext uri="{FF2B5EF4-FFF2-40B4-BE49-F238E27FC236}">
              <a16:creationId xmlns:a16="http://schemas.microsoft.com/office/drawing/2014/main" id="{BD460BBC-3799-4691-9946-4E5EC5C6E42F}"/>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722369" y="210623727"/>
          <a:ext cx="1797050" cy="2120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287564</xdr:colOff>
      <xdr:row>70</xdr:row>
      <xdr:rowOff>488208</xdr:rowOff>
    </xdr:from>
    <xdr:to>
      <xdr:col>11</xdr:col>
      <xdr:colOff>3218</xdr:colOff>
      <xdr:row>70</xdr:row>
      <xdr:rowOff>1484416</xdr:rowOff>
    </xdr:to>
    <xdr:pic>
      <xdr:nvPicPr>
        <xdr:cNvPr id="2277" name="図 1">
          <a:extLst>
            <a:ext uri="{FF2B5EF4-FFF2-40B4-BE49-F238E27FC236}">
              <a16:creationId xmlns:a16="http://schemas.microsoft.com/office/drawing/2014/main" id="{5067686A-4598-4152-BD17-3A603A26016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7328668" y="98401909"/>
          <a:ext cx="5271904" cy="9962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558800</xdr:colOff>
      <xdr:row>69</xdr:row>
      <xdr:rowOff>203200</xdr:rowOff>
    </xdr:from>
    <xdr:to>
      <xdr:col>10</xdr:col>
      <xdr:colOff>4559300</xdr:colOff>
      <xdr:row>69</xdr:row>
      <xdr:rowOff>2736850</xdr:rowOff>
    </xdr:to>
    <xdr:pic>
      <xdr:nvPicPr>
        <xdr:cNvPr id="2278" name="図 1">
          <a:extLst>
            <a:ext uri="{FF2B5EF4-FFF2-40B4-BE49-F238E27FC236}">
              <a16:creationId xmlns:a16="http://schemas.microsoft.com/office/drawing/2014/main" id="{F7DA4317-5462-477F-933C-96E397FE043F}"/>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2410400" y="85864700"/>
          <a:ext cx="4000500" cy="2533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866157</xdr:colOff>
      <xdr:row>25</xdr:row>
      <xdr:rowOff>577685</xdr:rowOff>
    </xdr:from>
    <xdr:to>
      <xdr:col>10</xdr:col>
      <xdr:colOff>4676157</xdr:colOff>
      <xdr:row>25</xdr:row>
      <xdr:rowOff>2215985</xdr:rowOff>
    </xdr:to>
    <xdr:pic>
      <xdr:nvPicPr>
        <xdr:cNvPr id="2279" name="図 1">
          <a:extLst>
            <a:ext uri="{FF2B5EF4-FFF2-40B4-BE49-F238E27FC236}">
              <a16:creationId xmlns:a16="http://schemas.microsoft.com/office/drawing/2014/main" id="{248A2BE8-D731-4889-BB12-FA99E9EAD17A}"/>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7907261" y="213484114"/>
          <a:ext cx="3810000" cy="1638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1104900</xdr:colOff>
      <xdr:row>43</xdr:row>
      <xdr:rowOff>311150</xdr:rowOff>
    </xdr:from>
    <xdr:to>
      <xdr:col>10</xdr:col>
      <xdr:colOff>3771900</xdr:colOff>
      <xdr:row>43</xdr:row>
      <xdr:rowOff>2717800</xdr:rowOff>
    </xdr:to>
    <xdr:pic>
      <xdr:nvPicPr>
        <xdr:cNvPr id="2280" name="図 1">
          <a:extLst>
            <a:ext uri="{FF2B5EF4-FFF2-40B4-BE49-F238E27FC236}">
              <a16:creationId xmlns:a16="http://schemas.microsoft.com/office/drawing/2014/main" id="{2E001BFC-DD9B-489F-894C-2755E02839E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2956500" y="70726300"/>
          <a:ext cx="2667000" cy="2406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933450</xdr:colOff>
      <xdr:row>61</xdr:row>
      <xdr:rowOff>273050</xdr:rowOff>
    </xdr:from>
    <xdr:to>
      <xdr:col>10</xdr:col>
      <xdr:colOff>4438650</xdr:colOff>
      <xdr:row>61</xdr:row>
      <xdr:rowOff>2654300</xdr:rowOff>
    </xdr:to>
    <xdr:pic>
      <xdr:nvPicPr>
        <xdr:cNvPr id="2281" name="図 1">
          <a:extLst>
            <a:ext uri="{FF2B5EF4-FFF2-40B4-BE49-F238E27FC236}">
              <a16:creationId xmlns:a16="http://schemas.microsoft.com/office/drawing/2014/main" id="{A3A848D5-8D9C-4F98-A26A-9331D6A3420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2785050" y="52108100"/>
          <a:ext cx="3505200" cy="2381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222250</xdr:colOff>
      <xdr:row>65</xdr:row>
      <xdr:rowOff>381000</xdr:rowOff>
    </xdr:from>
    <xdr:to>
      <xdr:col>10</xdr:col>
      <xdr:colOff>5200650</xdr:colOff>
      <xdr:row>65</xdr:row>
      <xdr:rowOff>1803400</xdr:rowOff>
    </xdr:to>
    <xdr:pic>
      <xdr:nvPicPr>
        <xdr:cNvPr id="2282" name="図 1">
          <a:extLst>
            <a:ext uri="{FF2B5EF4-FFF2-40B4-BE49-F238E27FC236}">
              <a16:creationId xmlns:a16="http://schemas.microsoft.com/office/drawing/2014/main" id="{E4566C53-8865-40C2-8FA7-67C424BC025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073850" y="95910400"/>
          <a:ext cx="4978400" cy="142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49</xdr:row>
      <xdr:rowOff>374650</xdr:rowOff>
    </xdr:from>
    <xdr:to>
      <xdr:col>10</xdr:col>
      <xdr:colOff>5283200</xdr:colOff>
      <xdr:row>49</xdr:row>
      <xdr:rowOff>1339850</xdr:rowOff>
    </xdr:to>
    <xdr:pic>
      <xdr:nvPicPr>
        <xdr:cNvPr id="2284" name="図 1">
          <a:extLst>
            <a:ext uri="{FF2B5EF4-FFF2-40B4-BE49-F238E27FC236}">
              <a16:creationId xmlns:a16="http://schemas.microsoft.com/office/drawing/2014/main" id="{8021339A-1D05-463A-99F9-AF3F74A769D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2048450" y="67456050"/>
          <a:ext cx="5086350" cy="965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858816</xdr:colOff>
      <xdr:row>68</xdr:row>
      <xdr:rowOff>135990</xdr:rowOff>
    </xdr:from>
    <xdr:to>
      <xdr:col>10</xdr:col>
      <xdr:colOff>4750130</xdr:colOff>
      <xdr:row>68</xdr:row>
      <xdr:rowOff>2680196</xdr:rowOff>
    </xdr:to>
    <xdr:pic>
      <xdr:nvPicPr>
        <xdr:cNvPr id="2285" name="図 1">
          <a:extLst>
            <a:ext uri="{FF2B5EF4-FFF2-40B4-BE49-F238E27FC236}">
              <a16:creationId xmlns:a16="http://schemas.microsoft.com/office/drawing/2014/main" id="{F51BAB3B-071D-4B79-AEFE-DE5130FE2599}"/>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7899920" y="103706964"/>
          <a:ext cx="3891314" cy="2544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602013</xdr:colOff>
      <xdr:row>32</xdr:row>
      <xdr:rowOff>193799</xdr:rowOff>
    </xdr:from>
    <xdr:to>
      <xdr:col>10</xdr:col>
      <xdr:colOff>4552208</xdr:colOff>
      <xdr:row>32</xdr:row>
      <xdr:rowOff>2737923</xdr:rowOff>
    </xdr:to>
    <xdr:pic>
      <xdr:nvPicPr>
        <xdr:cNvPr id="2286" name="図 1">
          <a:extLst>
            <a:ext uri="{FF2B5EF4-FFF2-40B4-BE49-F238E27FC236}">
              <a16:creationId xmlns:a16="http://schemas.microsoft.com/office/drawing/2014/main" id="{3C283BD1-3C3E-41DD-BA39-8A394D2E9A9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7643117" y="120736591"/>
          <a:ext cx="3950195" cy="25441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313954</xdr:colOff>
      <xdr:row>44</xdr:row>
      <xdr:rowOff>638711</xdr:rowOff>
    </xdr:from>
    <xdr:to>
      <xdr:col>10</xdr:col>
      <xdr:colOff>5400172</xdr:colOff>
      <xdr:row>44</xdr:row>
      <xdr:rowOff>2119415</xdr:rowOff>
    </xdr:to>
    <xdr:pic>
      <xdr:nvPicPr>
        <xdr:cNvPr id="2287" name="図 1">
          <a:extLst>
            <a:ext uri="{FF2B5EF4-FFF2-40B4-BE49-F238E27FC236}">
              <a16:creationId xmlns:a16="http://schemas.microsoft.com/office/drawing/2014/main" id="{54774D44-AB89-4EA0-9785-6A416C068A18}"/>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7355058" y="118352867"/>
          <a:ext cx="5086218" cy="1480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1321129</xdr:colOff>
      <xdr:row>34</xdr:row>
      <xdr:rowOff>106713</xdr:rowOff>
    </xdr:from>
    <xdr:to>
      <xdr:col>10</xdr:col>
      <xdr:colOff>4024415</xdr:colOff>
      <xdr:row>34</xdr:row>
      <xdr:rowOff>2711179</xdr:rowOff>
    </xdr:to>
    <xdr:pic>
      <xdr:nvPicPr>
        <xdr:cNvPr id="2288" name="図 1">
          <a:extLst>
            <a:ext uri="{FF2B5EF4-FFF2-40B4-BE49-F238E27FC236}">
              <a16:creationId xmlns:a16="http://schemas.microsoft.com/office/drawing/2014/main" id="{0F33C7D0-2649-4600-BFF1-AE3F83ECEBC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8362233" y="114992232"/>
          <a:ext cx="2703286" cy="26044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1139784</xdr:colOff>
      <xdr:row>75</xdr:row>
      <xdr:rowOff>117022</xdr:rowOff>
    </xdr:from>
    <xdr:to>
      <xdr:col>10</xdr:col>
      <xdr:colOff>4314784</xdr:colOff>
      <xdr:row>75</xdr:row>
      <xdr:rowOff>2669722</xdr:rowOff>
    </xdr:to>
    <xdr:pic>
      <xdr:nvPicPr>
        <xdr:cNvPr id="2289" name="図 1">
          <a:extLst>
            <a:ext uri="{FF2B5EF4-FFF2-40B4-BE49-F238E27FC236}">
              <a16:creationId xmlns:a16="http://schemas.microsoft.com/office/drawing/2014/main" id="{1AD56DBB-DDC0-468B-ABFB-4BB5A36C2581}"/>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180888" y="92373451"/>
          <a:ext cx="3175000" cy="2552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320551</xdr:colOff>
      <xdr:row>59</xdr:row>
      <xdr:rowOff>529441</xdr:rowOff>
    </xdr:from>
    <xdr:to>
      <xdr:col>10</xdr:col>
      <xdr:colOff>5165601</xdr:colOff>
      <xdr:row>59</xdr:row>
      <xdr:rowOff>2123291</xdr:rowOff>
    </xdr:to>
    <xdr:pic>
      <xdr:nvPicPr>
        <xdr:cNvPr id="2290" name="図 1">
          <a:extLst>
            <a:ext uri="{FF2B5EF4-FFF2-40B4-BE49-F238E27FC236}">
              <a16:creationId xmlns:a16="http://schemas.microsoft.com/office/drawing/2014/main" id="{546A535D-3BCB-4AEF-90A7-A0C8BAA6D5D9}"/>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7361655" y="135215415"/>
          <a:ext cx="4845050" cy="159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320551</xdr:colOff>
      <xdr:row>60</xdr:row>
      <xdr:rowOff>908793</xdr:rowOff>
    </xdr:from>
    <xdr:to>
      <xdr:col>11</xdr:col>
      <xdr:colOff>3051</xdr:colOff>
      <xdr:row>60</xdr:row>
      <xdr:rowOff>2007343</xdr:rowOff>
    </xdr:to>
    <xdr:pic>
      <xdr:nvPicPr>
        <xdr:cNvPr id="2291" name="図 1">
          <a:extLst>
            <a:ext uri="{FF2B5EF4-FFF2-40B4-BE49-F238E27FC236}">
              <a16:creationId xmlns:a16="http://schemas.microsoft.com/office/drawing/2014/main" id="{B1528F7A-128D-4AC0-A490-6DAA651C1D55}"/>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7361655" y="132766131"/>
          <a:ext cx="5124450" cy="1098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163863</xdr:colOff>
      <xdr:row>56</xdr:row>
      <xdr:rowOff>974767</xdr:rowOff>
    </xdr:from>
    <xdr:to>
      <xdr:col>11</xdr:col>
      <xdr:colOff>371</xdr:colOff>
      <xdr:row>56</xdr:row>
      <xdr:rowOff>1927267</xdr:rowOff>
    </xdr:to>
    <xdr:pic>
      <xdr:nvPicPr>
        <xdr:cNvPr id="2292" name="図 1">
          <a:extLst>
            <a:ext uri="{FF2B5EF4-FFF2-40B4-BE49-F238E27FC236}">
              <a16:creationId xmlns:a16="http://schemas.microsoft.com/office/drawing/2014/main" id="{4BC20172-1900-41D2-A017-5F5C60D5DA34}"/>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7204967" y="141318014"/>
          <a:ext cx="53213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57</xdr:row>
      <xdr:rowOff>381000</xdr:rowOff>
    </xdr:from>
    <xdr:to>
      <xdr:col>10</xdr:col>
      <xdr:colOff>5372100</xdr:colOff>
      <xdr:row>57</xdr:row>
      <xdr:rowOff>1917700</xdr:rowOff>
    </xdr:to>
    <xdr:pic>
      <xdr:nvPicPr>
        <xdr:cNvPr id="2293" name="図 1">
          <a:extLst>
            <a:ext uri="{FF2B5EF4-FFF2-40B4-BE49-F238E27FC236}">
              <a16:creationId xmlns:a16="http://schemas.microsoft.com/office/drawing/2014/main" id="{B8A6B849-E66C-4064-A96C-A828FF259EC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2048450" y="126669800"/>
          <a:ext cx="5175250" cy="153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914400</xdr:colOff>
      <xdr:row>55</xdr:row>
      <xdr:rowOff>215900</xdr:rowOff>
    </xdr:from>
    <xdr:to>
      <xdr:col>10</xdr:col>
      <xdr:colOff>4000500</xdr:colOff>
      <xdr:row>55</xdr:row>
      <xdr:rowOff>2819400</xdr:rowOff>
    </xdr:to>
    <xdr:pic>
      <xdr:nvPicPr>
        <xdr:cNvPr id="2294" name="図 1">
          <a:extLst>
            <a:ext uri="{FF2B5EF4-FFF2-40B4-BE49-F238E27FC236}">
              <a16:creationId xmlns:a16="http://schemas.microsoft.com/office/drawing/2014/main" id="{B94B4657-955D-43E7-BC82-42137BF16E91}"/>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2766000" y="132372100"/>
          <a:ext cx="3086100" cy="260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780390</xdr:colOff>
      <xdr:row>52</xdr:row>
      <xdr:rowOff>236187</xdr:rowOff>
    </xdr:from>
    <xdr:to>
      <xdr:col>10</xdr:col>
      <xdr:colOff>4926940</xdr:colOff>
      <xdr:row>52</xdr:row>
      <xdr:rowOff>2725387</xdr:rowOff>
    </xdr:to>
    <xdr:pic>
      <xdr:nvPicPr>
        <xdr:cNvPr id="2295" name="図 1">
          <a:extLst>
            <a:ext uri="{FF2B5EF4-FFF2-40B4-BE49-F238E27FC236}">
              <a16:creationId xmlns:a16="http://schemas.microsoft.com/office/drawing/2014/main" id="{2A8E40BD-6D1C-4594-8DEB-3D2882127682}"/>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7821494" y="77368070"/>
          <a:ext cx="4146550" cy="248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901700</xdr:colOff>
      <xdr:row>23</xdr:row>
      <xdr:rowOff>127000</xdr:rowOff>
    </xdr:from>
    <xdr:to>
      <xdr:col>10</xdr:col>
      <xdr:colOff>3632200</xdr:colOff>
      <xdr:row>23</xdr:row>
      <xdr:rowOff>2806700</xdr:rowOff>
    </xdr:to>
    <xdr:pic>
      <xdr:nvPicPr>
        <xdr:cNvPr id="2296" name="図 1">
          <a:extLst>
            <a:ext uri="{FF2B5EF4-FFF2-40B4-BE49-F238E27FC236}">
              <a16:creationId xmlns:a16="http://schemas.microsoft.com/office/drawing/2014/main" id="{7C135947-AE0F-4282-A9F9-D2A40FFEA848}"/>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2753300" y="164953950"/>
          <a:ext cx="2730500" cy="267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844550</xdr:colOff>
      <xdr:row>18</xdr:row>
      <xdr:rowOff>127000</xdr:rowOff>
    </xdr:from>
    <xdr:to>
      <xdr:col>10</xdr:col>
      <xdr:colOff>4184650</xdr:colOff>
      <xdr:row>18</xdr:row>
      <xdr:rowOff>2774950</xdr:rowOff>
    </xdr:to>
    <xdr:pic>
      <xdr:nvPicPr>
        <xdr:cNvPr id="2297" name="図 1">
          <a:extLst>
            <a:ext uri="{FF2B5EF4-FFF2-40B4-BE49-F238E27FC236}">
              <a16:creationId xmlns:a16="http://schemas.microsoft.com/office/drawing/2014/main" id="{4217565F-029C-49DD-A69D-E2217C6C80D2}"/>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32696150" y="212070950"/>
          <a:ext cx="3340100" cy="2647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241300</xdr:colOff>
      <xdr:row>53</xdr:row>
      <xdr:rowOff>381000</xdr:rowOff>
    </xdr:from>
    <xdr:to>
      <xdr:col>10</xdr:col>
      <xdr:colOff>5207000</xdr:colOff>
      <xdr:row>53</xdr:row>
      <xdr:rowOff>1320800</xdr:rowOff>
    </xdr:to>
    <xdr:pic>
      <xdr:nvPicPr>
        <xdr:cNvPr id="2298" name="図 1">
          <a:extLst>
            <a:ext uri="{FF2B5EF4-FFF2-40B4-BE49-F238E27FC236}">
              <a16:creationId xmlns:a16="http://schemas.microsoft.com/office/drawing/2014/main" id="{8C9DE839-3E01-4983-B469-F8EFD57BF589}"/>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2092900" y="135470900"/>
          <a:ext cx="4965700" cy="939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114300</xdr:colOff>
      <xdr:row>8</xdr:row>
      <xdr:rowOff>215900</xdr:rowOff>
    </xdr:from>
    <xdr:to>
      <xdr:col>10</xdr:col>
      <xdr:colOff>5219700</xdr:colOff>
      <xdr:row>8</xdr:row>
      <xdr:rowOff>2552700</xdr:rowOff>
    </xdr:to>
    <xdr:pic>
      <xdr:nvPicPr>
        <xdr:cNvPr id="2299" name="図 1">
          <a:extLst>
            <a:ext uri="{FF2B5EF4-FFF2-40B4-BE49-F238E27FC236}">
              <a16:creationId xmlns:a16="http://schemas.microsoft.com/office/drawing/2014/main" id="{49A7C09B-3C0C-41D0-903D-BB83E557A24D}"/>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1965900" y="242074700"/>
          <a:ext cx="5105400" cy="2336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51</xdr:row>
      <xdr:rowOff>381000</xdr:rowOff>
    </xdr:from>
    <xdr:to>
      <xdr:col>10</xdr:col>
      <xdr:colOff>5226050</xdr:colOff>
      <xdr:row>51</xdr:row>
      <xdr:rowOff>1822450</xdr:rowOff>
    </xdr:to>
    <xdr:pic>
      <xdr:nvPicPr>
        <xdr:cNvPr id="2300" name="図 1">
          <a:extLst>
            <a:ext uri="{FF2B5EF4-FFF2-40B4-BE49-F238E27FC236}">
              <a16:creationId xmlns:a16="http://schemas.microsoft.com/office/drawing/2014/main" id="{64700F13-83ED-4C78-8898-9454FC1E127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048450" y="138404600"/>
          <a:ext cx="5029200" cy="144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882402</xdr:colOff>
      <xdr:row>46</xdr:row>
      <xdr:rowOff>208396</xdr:rowOff>
    </xdr:from>
    <xdr:to>
      <xdr:col>10</xdr:col>
      <xdr:colOff>4698752</xdr:colOff>
      <xdr:row>46</xdr:row>
      <xdr:rowOff>2532496</xdr:rowOff>
    </xdr:to>
    <xdr:pic>
      <xdr:nvPicPr>
        <xdr:cNvPr id="2303" name="図 1">
          <a:extLst>
            <a:ext uri="{FF2B5EF4-FFF2-40B4-BE49-F238E27FC236}">
              <a16:creationId xmlns:a16="http://schemas.microsoft.com/office/drawing/2014/main" id="{FF9485A4-DC38-425F-8893-1173501B5911}"/>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7923506" y="159370734"/>
          <a:ext cx="3816350" cy="2324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1047750</xdr:colOff>
      <xdr:row>40</xdr:row>
      <xdr:rowOff>196850</xdr:rowOff>
    </xdr:from>
    <xdr:to>
      <xdr:col>10</xdr:col>
      <xdr:colOff>3841750</xdr:colOff>
      <xdr:row>40</xdr:row>
      <xdr:rowOff>2616200</xdr:rowOff>
    </xdr:to>
    <xdr:pic>
      <xdr:nvPicPr>
        <xdr:cNvPr id="2306" name="図 1">
          <a:extLst>
            <a:ext uri="{FF2B5EF4-FFF2-40B4-BE49-F238E27FC236}">
              <a16:creationId xmlns:a16="http://schemas.microsoft.com/office/drawing/2014/main" id="{2A61F0A6-4E01-4F9D-B652-4442957744A3}"/>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2899350" y="159156400"/>
          <a:ext cx="2794000" cy="2419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41</xdr:row>
      <xdr:rowOff>710210</xdr:rowOff>
    </xdr:from>
    <xdr:to>
      <xdr:col>10</xdr:col>
      <xdr:colOff>5232400</xdr:colOff>
      <xdr:row>41</xdr:row>
      <xdr:rowOff>2380260</xdr:rowOff>
    </xdr:to>
    <xdr:pic>
      <xdr:nvPicPr>
        <xdr:cNvPr id="2307" name="図 1">
          <a:extLst>
            <a:ext uri="{FF2B5EF4-FFF2-40B4-BE49-F238E27FC236}">
              <a16:creationId xmlns:a16="http://schemas.microsoft.com/office/drawing/2014/main" id="{8805BF25-8FC6-4530-A1C4-6C317B5A2141}"/>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7237954" y="165529820"/>
          <a:ext cx="5035550" cy="167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1573645</xdr:colOff>
      <xdr:row>4</xdr:row>
      <xdr:rowOff>52196</xdr:rowOff>
    </xdr:from>
    <xdr:to>
      <xdr:col>10</xdr:col>
      <xdr:colOff>3744025</xdr:colOff>
      <xdr:row>4</xdr:row>
      <xdr:rowOff>2777096</xdr:rowOff>
    </xdr:to>
    <xdr:pic>
      <xdr:nvPicPr>
        <xdr:cNvPr id="2308" name="図 1">
          <a:extLst>
            <a:ext uri="{FF2B5EF4-FFF2-40B4-BE49-F238E27FC236}">
              <a16:creationId xmlns:a16="http://schemas.microsoft.com/office/drawing/2014/main" id="{84236178-4D1E-4216-8D70-21DF4FD504FF}"/>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8614749" y="255388170"/>
          <a:ext cx="2170380" cy="2724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317500</xdr:colOff>
      <xdr:row>37</xdr:row>
      <xdr:rowOff>444500</xdr:rowOff>
    </xdr:from>
    <xdr:to>
      <xdr:col>10</xdr:col>
      <xdr:colOff>4959350</xdr:colOff>
      <xdr:row>37</xdr:row>
      <xdr:rowOff>2292350</xdr:rowOff>
    </xdr:to>
    <xdr:pic>
      <xdr:nvPicPr>
        <xdr:cNvPr id="2309" name="図 1">
          <a:extLst>
            <a:ext uri="{FF2B5EF4-FFF2-40B4-BE49-F238E27FC236}">
              <a16:creationId xmlns:a16="http://schemas.microsoft.com/office/drawing/2014/main" id="{2AC3E289-DEF4-4751-B63E-354D063C80A2}"/>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32169100" y="179939950"/>
          <a:ext cx="4641850" cy="1847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401782</xdr:colOff>
      <xdr:row>14</xdr:row>
      <xdr:rowOff>424791</xdr:rowOff>
    </xdr:from>
    <xdr:to>
      <xdr:col>10</xdr:col>
      <xdr:colOff>4967432</xdr:colOff>
      <xdr:row>14</xdr:row>
      <xdr:rowOff>2336141</xdr:rowOff>
    </xdr:to>
    <xdr:pic>
      <xdr:nvPicPr>
        <xdr:cNvPr id="2310" name="図 1">
          <a:extLst>
            <a:ext uri="{FF2B5EF4-FFF2-40B4-BE49-F238E27FC236}">
              <a16:creationId xmlns:a16="http://schemas.microsoft.com/office/drawing/2014/main" id="{50190076-6FE8-4CAD-A29A-43ABD50EE752}"/>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7442886" y="230303038"/>
          <a:ext cx="4565650" cy="1911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755650</xdr:colOff>
      <xdr:row>17</xdr:row>
      <xdr:rowOff>596900</xdr:rowOff>
    </xdr:from>
    <xdr:to>
      <xdr:col>10</xdr:col>
      <xdr:colOff>4914900</xdr:colOff>
      <xdr:row>17</xdr:row>
      <xdr:rowOff>2387600</xdr:rowOff>
    </xdr:to>
    <xdr:pic>
      <xdr:nvPicPr>
        <xdr:cNvPr id="2311" name="図 1">
          <a:extLst>
            <a:ext uri="{FF2B5EF4-FFF2-40B4-BE49-F238E27FC236}">
              <a16:creationId xmlns:a16="http://schemas.microsoft.com/office/drawing/2014/main" id="{324997C1-00AE-4563-93C6-345F9ABECFA2}"/>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2607250" y="215474550"/>
          <a:ext cx="4159250"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337044</xdr:colOff>
      <xdr:row>33</xdr:row>
      <xdr:rowOff>644896</xdr:rowOff>
    </xdr:from>
    <xdr:to>
      <xdr:col>10</xdr:col>
      <xdr:colOff>5334494</xdr:colOff>
      <xdr:row>33</xdr:row>
      <xdr:rowOff>1845046</xdr:rowOff>
    </xdr:to>
    <xdr:pic>
      <xdr:nvPicPr>
        <xdr:cNvPr id="2312" name="図 1">
          <a:extLst>
            <a:ext uri="{FF2B5EF4-FFF2-40B4-BE49-F238E27FC236}">
              <a16:creationId xmlns:a16="http://schemas.microsoft.com/office/drawing/2014/main" id="{2CCDE264-4C59-420C-90D5-59672EC66182}"/>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7378148" y="124016325"/>
          <a:ext cx="4997450" cy="1200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287564</xdr:colOff>
      <xdr:row>15</xdr:row>
      <xdr:rowOff>910689</xdr:rowOff>
    </xdr:from>
    <xdr:to>
      <xdr:col>10</xdr:col>
      <xdr:colOff>5227864</xdr:colOff>
      <xdr:row>15</xdr:row>
      <xdr:rowOff>1793339</xdr:rowOff>
    </xdr:to>
    <xdr:pic>
      <xdr:nvPicPr>
        <xdr:cNvPr id="2313" name="図 1">
          <a:extLst>
            <a:ext uri="{FF2B5EF4-FFF2-40B4-BE49-F238E27FC236}">
              <a16:creationId xmlns:a16="http://schemas.microsoft.com/office/drawing/2014/main" id="{1B77CE7F-D79F-4F61-ABBB-D1041B8B166B}"/>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7328668" y="227960299"/>
          <a:ext cx="4940300" cy="882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1250950</xdr:colOff>
      <xdr:row>12</xdr:row>
      <xdr:rowOff>457200</xdr:rowOff>
    </xdr:from>
    <xdr:to>
      <xdr:col>10</xdr:col>
      <xdr:colOff>3492500</xdr:colOff>
      <xdr:row>12</xdr:row>
      <xdr:rowOff>2406650</xdr:rowOff>
    </xdr:to>
    <xdr:pic>
      <xdr:nvPicPr>
        <xdr:cNvPr id="2314" name="図 1">
          <a:extLst>
            <a:ext uri="{FF2B5EF4-FFF2-40B4-BE49-F238E27FC236}">
              <a16:creationId xmlns:a16="http://schemas.microsoft.com/office/drawing/2014/main" id="{6737F18B-9E56-4598-ACA1-EB59155BCFDD}"/>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3102550" y="230403400"/>
          <a:ext cx="2241550" cy="1949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908050</xdr:colOff>
      <xdr:row>6</xdr:row>
      <xdr:rowOff>596900</xdr:rowOff>
    </xdr:from>
    <xdr:to>
      <xdr:col>10</xdr:col>
      <xdr:colOff>4927600</xdr:colOff>
      <xdr:row>6</xdr:row>
      <xdr:rowOff>2489200</xdr:rowOff>
    </xdr:to>
    <xdr:pic>
      <xdr:nvPicPr>
        <xdr:cNvPr id="2315" name="図 1">
          <a:extLst>
            <a:ext uri="{FF2B5EF4-FFF2-40B4-BE49-F238E27FC236}">
              <a16:creationId xmlns:a16="http://schemas.microsoft.com/office/drawing/2014/main" id="{0E8EF11C-6079-4AE4-8B12-E6652A5CB11D}"/>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2759650" y="245389400"/>
          <a:ext cx="4019550" cy="1892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9</xdr:row>
      <xdr:rowOff>381000</xdr:rowOff>
    </xdr:from>
    <xdr:to>
      <xdr:col>10</xdr:col>
      <xdr:colOff>5403850</xdr:colOff>
      <xdr:row>9</xdr:row>
      <xdr:rowOff>1974850</xdr:rowOff>
    </xdr:to>
    <xdr:pic>
      <xdr:nvPicPr>
        <xdr:cNvPr id="2316" name="図 1">
          <a:extLst>
            <a:ext uri="{FF2B5EF4-FFF2-40B4-BE49-F238E27FC236}">
              <a16:creationId xmlns:a16="http://schemas.microsoft.com/office/drawing/2014/main" id="{D2C93A3B-0740-464D-979C-A1BD03F7AEE1}"/>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32048450" y="239306100"/>
          <a:ext cx="5207000" cy="159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20</xdr:col>
      <xdr:colOff>576179</xdr:colOff>
      <xdr:row>86</xdr:row>
      <xdr:rowOff>406734</xdr:rowOff>
    </xdr:from>
    <xdr:to>
      <xdr:col>27</xdr:col>
      <xdr:colOff>2340</xdr:colOff>
      <xdr:row>86</xdr:row>
      <xdr:rowOff>2641934</xdr:rowOff>
    </xdr:to>
    <xdr:pic>
      <xdr:nvPicPr>
        <xdr:cNvPr id="2317" name="図 1">
          <a:extLst>
            <a:ext uri="{FF2B5EF4-FFF2-40B4-BE49-F238E27FC236}">
              <a16:creationId xmlns:a16="http://schemas.microsoft.com/office/drawing/2014/main" id="{3C24B8D8-6252-471E-87BA-7C37C4462D2E}"/>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38784797" y="233226142"/>
          <a:ext cx="3695700" cy="2235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172111</xdr:colOff>
      <xdr:row>5</xdr:row>
      <xdr:rowOff>420335</xdr:rowOff>
    </xdr:from>
    <xdr:to>
      <xdr:col>11</xdr:col>
      <xdr:colOff>1856</xdr:colOff>
      <xdr:row>5</xdr:row>
      <xdr:rowOff>1047336</xdr:rowOff>
    </xdr:to>
    <xdr:pic>
      <xdr:nvPicPr>
        <xdr:cNvPr id="2318" name="図 1">
          <a:extLst>
            <a:ext uri="{FF2B5EF4-FFF2-40B4-BE49-F238E27FC236}">
              <a16:creationId xmlns:a16="http://schemas.microsoft.com/office/drawing/2014/main" id="{1370F37A-3DF1-4C7D-B9B1-0FE68FAD15BF}"/>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7213215" y="253909036"/>
          <a:ext cx="5295487" cy="627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1631785</xdr:colOff>
      <xdr:row>22</xdr:row>
      <xdr:rowOff>240805</xdr:rowOff>
    </xdr:from>
    <xdr:to>
      <xdr:col>10</xdr:col>
      <xdr:colOff>3644735</xdr:colOff>
      <xdr:row>22</xdr:row>
      <xdr:rowOff>2672855</xdr:rowOff>
    </xdr:to>
    <xdr:pic>
      <xdr:nvPicPr>
        <xdr:cNvPr id="2319" name="図 1">
          <a:extLst>
            <a:ext uri="{FF2B5EF4-FFF2-40B4-BE49-F238E27FC236}">
              <a16:creationId xmlns:a16="http://schemas.microsoft.com/office/drawing/2014/main" id="{7BF040F6-32F1-4D51-8C47-19C1218B6284}"/>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8672889" y="176374961"/>
          <a:ext cx="2012950" cy="2432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234950</xdr:colOff>
      <xdr:row>16</xdr:row>
      <xdr:rowOff>412750</xdr:rowOff>
    </xdr:from>
    <xdr:to>
      <xdr:col>10</xdr:col>
      <xdr:colOff>5238750</xdr:colOff>
      <xdr:row>16</xdr:row>
      <xdr:rowOff>1949450</xdr:rowOff>
    </xdr:to>
    <xdr:pic>
      <xdr:nvPicPr>
        <xdr:cNvPr id="2320" name="図 1">
          <a:extLst>
            <a:ext uri="{FF2B5EF4-FFF2-40B4-BE49-F238E27FC236}">
              <a16:creationId xmlns:a16="http://schemas.microsoft.com/office/drawing/2014/main" id="{58908B69-A99D-43E1-8D22-19A7284A0328}"/>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32086550" y="218224100"/>
          <a:ext cx="5003800" cy="153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196850</xdr:colOff>
      <xdr:row>13</xdr:row>
      <xdr:rowOff>381000</xdr:rowOff>
    </xdr:from>
    <xdr:to>
      <xdr:col>10</xdr:col>
      <xdr:colOff>5264150</xdr:colOff>
      <xdr:row>13</xdr:row>
      <xdr:rowOff>2349500</xdr:rowOff>
    </xdr:to>
    <xdr:pic>
      <xdr:nvPicPr>
        <xdr:cNvPr id="2321" name="図 1">
          <a:extLst>
            <a:ext uri="{FF2B5EF4-FFF2-40B4-BE49-F238E27FC236}">
              <a16:creationId xmlns:a16="http://schemas.microsoft.com/office/drawing/2014/main" id="{2516C02A-1CE0-4047-AB95-48CF900AF7B5}"/>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2048450" y="227393500"/>
          <a:ext cx="5067300" cy="1968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906977</xdr:colOff>
      <xdr:row>21</xdr:row>
      <xdr:rowOff>203199</xdr:rowOff>
    </xdr:from>
    <xdr:to>
      <xdr:col>10</xdr:col>
      <xdr:colOff>4659415</xdr:colOff>
      <xdr:row>21</xdr:row>
      <xdr:rowOff>2699351</xdr:rowOff>
    </xdr:to>
    <xdr:pic>
      <xdr:nvPicPr>
        <xdr:cNvPr id="2322" name="図 1">
          <a:extLst>
            <a:ext uri="{FF2B5EF4-FFF2-40B4-BE49-F238E27FC236}">
              <a16:creationId xmlns:a16="http://schemas.microsoft.com/office/drawing/2014/main" id="{AFA4EFDC-7F4B-44C2-B74C-05294BF07717}"/>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7948081" y="182975991"/>
          <a:ext cx="3752438" cy="24961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1231322</xdr:colOff>
      <xdr:row>20</xdr:row>
      <xdr:rowOff>382155</xdr:rowOff>
    </xdr:from>
    <xdr:to>
      <xdr:col>10</xdr:col>
      <xdr:colOff>4965122</xdr:colOff>
      <xdr:row>20</xdr:row>
      <xdr:rowOff>2649105</xdr:rowOff>
    </xdr:to>
    <xdr:pic>
      <xdr:nvPicPr>
        <xdr:cNvPr id="2323" name="図 1">
          <a:extLst>
            <a:ext uri="{FF2B5EF4-FFF2-40B4-BE49-F238E27FC236}">
              <a16:creationId xmlns:a16="http://schemas.microsoft.com/office/drawing/2014/main" id="{17F44BDF-06DC-4B45-A1E9-FF6C95425D6E}"/>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8272426" y="179344947"/>
          <a:ext cx="3733800" cy="226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246330</xdr:colOff>
      <xdr:row>29</xdr:row>
      <xdr:rowOff>859312</xdr:rowOff>
    </xdr:from>
    <xdr:to>
      <xdr:col>11</xdr:col>
      <xdr:colOff>1855</xdr:colOff>
      <xdr:row>29</xdr:row>
      <xdr:rowOff>2040412</xdr:rowOff>
    </xdr:to>
    <xdr:pic>
      <xdr:nvPicPr>
        <xdr:cNvPr id="2324" name="図 1">
          <a:extLst>
            <a:ext uri="{FF2B5EF4-FFF2-40B4-BE49-F238E27FC236}">
              <a16:creationId xmlns:a16="http://schemas.microsoft.com/office/drawing/2014/main" id="{4E0C1B71-5AE0-40C5-8D78-E5FE728EEED2}"/>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287434" y="199622559"/>
          <a:ext cx="5302250" cy="1181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1673018</xdr:colOff>
      <xdr:row>28</xdr:row>
      <xdr:rowOff>348013</xdr:rowOff>
    </xdr:from>
    <xdr:to>
      <xdr:col>10</xdr:col>
      <xdr:colOff>3438318</xdr:colOff>
      <xdr:row>28</xdr:row>
      <xdr:rowOff>2468913</xdr:rowOff>
    </xdr:to>
    <xdr:pic>
      <xdr:nvPicPr>
        <xdr:cNvPr id="2325" name="図 1">
          <a:extLst>
            <a:ext uri="{FF2B5EF4-FFF2-40B4-BE49-F238E27FC236}">
              <a16:creationId xmlns:a16="http://schemas.microsoft.com/office/drawing/2014/main" id="{0CE2C80D-B3C6-4913-BF09-4154AD00060F}"/>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28714122" y="196282623"/>
          <a:ext cx="1765300" cy="2120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349250</xdr:colOff>
      <xdr:row>24</xdr:row>
      <xdr:rowOff>558800</xdr:rowOff>
    </xdr:from>
    <xdr:to>
      <xdr:col>10</xdr:col>
      <xdr:colOff>5334000</xdr:colOff>
      <xdr:row>24</xdr:row>
      <xdr:rowOff>1911350</xdr:rowOff>
    </xdr:to>
    <xdr:pic>
      <xdr:nvPicPr>
        <xdr:cNvPr id="2326" name="図 1">
          <a:extLst>
            <a:ext uri="{FF2B5EF4-FFF2-40B4-BE49-F238E27FC236}">
              <a16:creationId xmlns:a16="http://schemas.microsoft.com/office/drawing/2014/main" id="{31006A40-CC18-4ECD-9B46-5ABC212BFFDF}"/>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2200850" y="209569050"/>
          <a:ext cx="4984750" cy="135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180356</xdr:colOff>
      <xdr:row>19</xdr:row>
      <xdr:rowOff>760351</xdr:rowOff>
    </xdr:from>
    <xdr:to>
      <xdr:col>10</xdr:col>
      <xdr:colOff>5387356</xdr:colOff>
      <xdr:row>19</xdr:row>
      <xdr:rowOff>2182751</xdr:rowOff>
    </xdr:to>
    <xdr:pic>
      <xdr:nvPicPr>
        <xdr:cNvPr id="2327" name="図 1">
          <a:extLst>
            <a:ext uri="{FF2B5EF4-FFF2-40B4-BE49-F238E27FC236}">
              <a16:creationId xmlns:a16="http://schemas.microsoft.com/office/drawing/2014/main" id="{F8B626C6-220B-4E94-A671-319E8F2CAE08}"/>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7221460" y="202352234"/>
          <a:ext cx="5207000" cy="142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205179</xdr:colOff>
      <xdr:row>7</xdr:row>
      <xdr:rowOff>305542</xdr:rowOff>
    </xdr:from>
    <xdr:to>
      <xdr:col>11</xdr:col>
      <xdr:colOff>3587</xdr:colOff>
      <xdr:row>7</xdr:row>
      <xdr:rowOff>2578842</xdr:rowOff>
    </xdr:to>
    <xdr:pic>
      <xdr:nvPicPr>
        <xdr:cNvPr id="2328" name="図 1">
          <a:extLst>
            <a:ext uri="{FF2B5EF4-FFF2-40B4-BE49-F238E27FC236}">
              <a16:creationId xmlns:a16="http://schemas.microsoft.com/office/drawing/2014/main" id="{11FC7D63-BF98-4C00-B76E-A2EB70A093AD}"/>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7246283" y="204726061"/>
          <a:ext cx="5245100" cy="2273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260350</xdr:colOff>
      <xdr:row>3</xdr:row>
      <xdr:rowOff>387350</xdr:rowOff>
    </xdr:from>
    <xdr:to>
      <xdr:col>10</xdr:col>
      <xdr:colOff>5283200</xdr:colOff>
      <xdr:row>3</xdr:row>
      <xdr:rowOff>2311400</xdr:rowOff>
    </xdr:to>
    <xdr:pic>
      <xdr:nvPicPr>
        <xdr:cNvPr id="2329" name="図 1">
          <a:extLst>
            <a:ext uri="{FF2B5EF4-FFF2-40B4-BE49-F238E27FC236}">
              <a16:creationId xmlns:a16="http://schemas.microsoft.com/office/drawing/2014/main" id="{E82C478E-9DB8-4169-A55F-4A26015A7EAC}"/>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32111950" y="254158750"/>
          <a:ext cx="5022850" cy="1924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741136</xdr:colOff>
      <xdr:row>10</xdr:row>
      <xdr:rowOff>300429</xdr:rowOff>
    </xdr:from>
    <xdr:to>
      <xdr:col>10</xdr:col>
      <xdr:colOff>4850642</xdr:colOff>
      <xdr:row>10</xdr:row>
      <xdr:rowOff>2622467</xdr:rowOff>
    </xdr:to>
    <xdr:pic>
      <xdr:nvPicPr>
        <xdr:cNvPr id="2330" name="図 1">
          <a:extLst>
            <a:ext uri="{FF2B5EF4-FFF2-40B4-BE49-F238E27FC236}">
              <a16:creationId xmlns:a16="http://schemas.microsoft.com/office/drawing/2014/main" id="{E5775A45-17BE-4275-8DC6-9A0456487E93}"/>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7782240" y="241493221"/>
          <a:ext cx="4109506" cy="23220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596900</xdr:colOff>
      <xdr:row>2</xdr:row>
      <xdr:rowOff>457200</xdr:rowOff>
    </xdr:from>
    <xdr:to>
      <xdr:col>10</xdr:col>
      <xdr:colOff>5022850</xdr:colOff>
      <xdr:row>2</xdr:row>
      <xdr:rowOff>2406650</xdr:rowOff>
    </xdr:to>
    <xdr:pic>
      <xdr:nvPicPr>
        <xdr:cNvPr id="2331" name="図 1">
          <a:extLst>
            <a:ext uri="{FF2B5EF4-FFF2-40B4-BE49-F238E27FC236}">
              <a16:creationId xmlns:a16="http://schemas.microsoft.com/office/drawing/2014/main" id="{07C39C5A-0FAD-408C-8C68-DE86E06338BD}"/>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32448500" y="257162300"/>
          <a:ext cx="4425950" cy="1949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1894889</xdr:colOff>
      <xdr:row>88</xdr:row>
      <xdr:rowOff>168195</xdr:rowOff>
    </xdr:from>
    <xdr:to>
      <xdr:col>10</xdr:col>
      <xdr:colOff>3719285</xdr:colOff>
      <xdr:row>88</xdr:row>
      <xdr:rowOff>1921686</xdr:rowOff>
    </xdr:to>
    <xdr:pic>
      <xdr:nvPicPr>
        <xdr:cNvPr id="88" name="図 1">
          <a:extLst>
            <a:ext uri="{FF2B5EF4-FFF2-40B4-BE49-F238E27FC236}">
              <a16:creationId xmlns:a16="http://schemas.microsoft.com/office/drawing/2014/main" id="{2B065D91-05D6-47F8-AC32-1B80CCEF5C56}"/>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28935993" y="13668130"/>
          <a:ext cx="1824396" cy="1753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169827</xdr:colOff>
      <xdr:row>90</xdr:row>
      <xdr:rowOff>676234</xdr:rowOff>
    </xdr:from>
    <xdr:to>
      <xdr:col>11</xdr:col>
      <xdr:colOff>4124</xdr:colOff>
      <xdr:row>90</xdr:row>
      <xdr:rowOff>1407967</xdr:rowOff>
    </xdr:to>
    <xdr:pic>
      <xdr:nvPicPr>
        <xdr:cNvPr id="89" name="図 1">
          <a:extLst>
            <a:ext uri="{FF2B5EF4-FFF2-40B4-BE49-F238E27FC236}">
              <a16:creationId xmlns:a16="http://schemas.microsoft.com/office/drawing/2014/main" id="{1D613A7E-A148-42FE-9CFB-05E9A4A12A42}"/>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7210931" y="10011559"/>
          <a:ext cx="5271464" cy="731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654245</xdr:colOff>
      <xdr:row>89</xdr:row>
      <xdr:rowOff>151516</xdr:rowOff>
    </xdr:from>
    <xdr:to>
      <xdr:col>10</xdr:col>
      <xdr:colOff>4849091</xdr:colOff>
      <xdr:row>89</xdr:row>
      <xdr:rowOff>2640798</xdr:rowOff>
    </xdr:to>
    <xdr:pic>
      <xdr:nvPicPr>
        <xdr:cNvPr id="90" name="図 1">
          <a:extLst>
            <a:ext uri="{FF2B5EF4-FFF2-40B4-BE49-F238E27FC236}">
              <a16:creationId xmlns:a16="http://schemas.microsoft.com/office/drawing/2014/main" id="{3AB900B6-A873-4748-9A20-064096252098}"/>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7695349" y="16034763"/>
          <a:ext cx="4194846" cy="2489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530541</xdr:colOff>
      <xdr:row>92</xdr:row>
      <xdr:rowOff>717795</xdr:rowOff>
    </xdr:from>
    <xdr:to>
      <xdr:col>10</xdr:col>
      <xdr:colOff>5110339</xdr:colOff>
      <xdr:row>92</xdr:row>
      <xdr:rowOff>2267857</xdr:rowOff>
    </xdr:to>
    <xdr:pic>
      <xdr:nvPicPr>
        <xdr:cNvPr id="91" name="図 1">
          <a:extLst>
            <a:ext uri="{FF2B5EF4-FFF2-40B4-BE49-F238E27FC236}">
              <a16:creationId xmlns:a16="http://schemas.microsoft.com/office/drawing/2014/main" id="{5FA2BA41-2B6A-4DE3-8A34-648DF53CF634}"/>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7571645" y="8115133"/>
          <a:ext cx="4579798" cy="15500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1129803</xdr:colOff>
      <xdr:row>91</xdr:row>
      <xdr:rowOff>366259</xdr:rowOff>
    </xdr:from>
    <xdr:to>
      <xdr:col>10</xdr:col>
      <xdr:colOff>4656543</xdr:colOff>
      <xdr:row>91</xdr:row>
      <xdr:rowOff>1599870</xdr:rowOff>
    </xdr:to>
    <xdr:pic>
      <xdr:nvPicPr>
        <xdr:cNvPr id="92" name="図 1">
          <a:extLst>
            <a:ext uri="{FF2B5EF4-FFF2-40B4-BE49-F238E27FC236}">
              <a16:creationId xmlns:a16="http://schemas.microsoft.com/office/drawing/2014/main" id="{00E2A239-5ABF-4F18-941C-715402F931C1}"/>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8170907" y="7747103"/>
          <a:ext cx="3526740" cy="1233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321623</xdr:colOff>
      <xdr:row>93</xdr:row>
      <xdr:rowOff>624003</xdr:rowOff>
    </xdr:from>
    <xdr:to>
      <xdr:col>11</xdr:col>
      <xdr:colOff>473</xdr:colOff>
      <xdr:row>93</xdr:row>
      <xdr:rowOff>1756559</xdr:rowOff>
    </xdr:to>
    <xdr:pic>
      <xdr:nvPicPr>
        <xdr:cNvPr id="93" name="図 1">
          <a:extLst>
            <a:ext uri="{FF2B5EF4-FFF2-40B4-BE49-F238E27FC236}">
              <a16:creationId xmlns:a16="http://schemas.microsoft.com/office/drawing/2014/main" id="{FD3664D9-3808-4757-A39E-4E4965F8D67D}"/>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27362727" y="5192704"/>
          <a:ext cx="5125542" cy="11325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317499</xdr:colOff>
      <xdr:row>86</xdr:row>
      <xdr:rowOff>839839</xdr:rowOff>
    </xdr:from>
    <xdr:to>
      <xdr:col>11</xdr:col>
      <xdr:colOff>4226</xdr:colOff>
      <xdr:row>86</xdr:row>
      <xdr:rowOff>2345405</xdr:rowOff>
    </xdr:to>
    <xdr:pic>
      <xdr:nvPicPr>
        <xdr:cNvPr id="96" name="図 1">
          <a:extLst>
            <a:ext uri="{FF2B5EF4-FFF2-40B4-BE49-F238E27FC236}">
              <a16:creationId xmlns:a16="http://schemas.microsoft.com/office/drawing/2014/main" id="{106B4FF1-7A78-4494-A1A7-588C89C566D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356209" y="49560726"/>
          <a:ext cx="5262027" cy="1505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10</xdr:col>
      <xdr:colOff>865909</xdr:colOff>
      <xdr:row>45</xdr:row>
      <xdr:rowOff>577273</xdr:rowOff>
    </xdr:from>
    <xdr:to>
      <xdr:col>10</xdr:col>
      <xdr:colOff>4837338</xdr:colOff>
      <xdr:row>45</xdr:row>
      <xdr:rowOff>2186797</xdr:rowOff>
    </xdr:to>
    <xdr:pic>
      <xdr:nvPicPr>
        <xdr:cNvPr id="2" name="図 1">
          <a:extLst>
            <a:ext uri="{FF2B5EF4-FFF2-40B4-BE49-F238E27FC236}">
              <a16:creationId xmlns:a16="http://schemas.microsoft.com/office/drawing/2014/main" id="{E80D5391-76CF-4122-AD30-A16570F19EC7}"/>
            </a:ext>
          </a:extLst>
        </xdr:cNvPr>
        <xdr:cNvPicPr>
          <a:picLocks noChangeAspect="1"/>
        </xdr:cNvPicPr>
      </xdr:nvPicPr>
      <xdr:blipFill>
        <a:blip xmlns:r="http://schemas.openxmlformats.org/officeDocument/2006/relationships" r:embed="rId83"/>
        <a:stretch>
          <a:fillRect/>
        </a:stretch>
      </xdr:blipFill>
      <xdr:spPr>
        <a:xfrm>
          <a:off x="27907013" y="157892338"/>
          <a:ext cx="3971429" cy="1609524"/>
        </a:xfrm>
        <a:prstGeom prst="rect">
          <a:avLst/>
        </a:prstGeom>
      </xdr:spPr>
    </xdr:pic>
    <xdr:clientData/>
  </xdr:twoCellAnchor>
  <xdr:twoCellAnchor editAs="oneCell">
    <xdr:from>
      <xdr:col>10</xdr:col>
      <xdr:colOff>1352467</xdr:colOff>
      <xdr:row>36</xdr:row>
      <xdr:rowOff>362857</xdr:rowOff>
    </xdr:from>
    <xdr:to>
      <xdr:col>10</xdr:col>
      <xdr:colOff>3781038</xdr:colOff>
      <xdr:row>36</xdr:row>
      <xdr:rowOff>2429524</xdr:rowOff>
    </xdr:to>
    <xdr:pic>
      <xdr:nvPicPr>
        <xdr:cNvPr id="3" name="図 2">
          <a:extLst>
            <a:ext uri="{FF2B5EF4-FFF2-40B4-BE49-F238E27FC236}">
              <a16:creationId xmlns:a16="http://schemas.microsoft.com/office/drawing/2014/main" id="{29231D8B-FCC0-4379-AF02-C42FB58C106C}"/>
            </a:ext>
          </a:extLst>
        </xdr:cNvPr>
        <xdr:cNvPicPr>
          <a:picLocks noChangeAspect="1"/>
        </xdr:cNvPicPr>
      </xdr:nvPicPr>
      <xdr:blipFill>
        <a:blip xmlns:r="http://schemas.openxmlformats.org/officeDocument/2006/relationships" r:embed="rId84"/>
        <a:stretch>
          <a:fillRect/>
        </a:stretch>
      </xdr:blipFill>
      <xdr:spPr>
        <a:xfrm>
          <a:off x="28393571" y="191621558"/>
          <a:ext cx="2428571" cy="2066667"/>
        </a:xfrm>
        <a:prstGeom prst="rect">
          <a:avLst/>
        </a:prstGeom>
      </xdr:spPr>
    </xdr:pic>
    <xdr:clientData/>
  </xdr:twoCellAnchor>
  <xdr:twoCellAnchor editAs="oneCell">
    <xdr:from>
      <xdr:col>10</xdr:col>
      <xdr:colOff>1129805</xdr:colOff>
      <xdr:row>50</xdr:row>
      <xdr:rowOff>387598</xdr:rowOff>
    </xdr:from>
    <xdr:to>
      <xdr:col>10</xdr:col>
      <xdr:colOff>4663138</xdr:colOff>
      <xdr:row>50</xdr:row>
      <xdr:rowOff>2120931</xdr:rowOff>
    </xdr:to>
    <xdr:pic>
      <xdr:nvPicPr>
        <xdr:cNvPr id="4" name="図 3">
          <a:extLst>
            <a:ext uri="{FF2B5EF4-FFF2-40B4-BE49-F238E27FC236}">
              <a16:creationId xmlns:a16="http://schemas.microsoft.com/office/drawing/2014/main" id="{15DB2FC0-C696-4750-9DEA-13395E8092AD}"/>
            </a:ext>
          </a:extLst>
        </xdr:cNvPr>
        <xdr:cNvPicPr>
          <a:picLocks noChangeAspect="1"/>
        </xdr:cNvPicPr>
      </xdr:nvPicPr>
      <xdr:blipFill>
        <a:blip xmlns:r="http://schemas.openxmlformats.org/officeDocument/2006/relationships" r:embed="rId85"/>
        <a:stretch>
          <a:fillRect/>
        </a:stretch>
      </xdr:blipFill>
      <xdr:spPr>
        <a:xfrm>
          <a:off x="28170909" y="152045390"/>
          <a:ext cx="3533333" cy="1733333"/>
        </a:xfrm>
        <a:prstGeom prst="rect">
          <a:avLst/>
        </a:prstGeom>
      </xdr:spPr>
    </xdr:pic>
    <xdr:clientData/>
  </xdr:twoCellAnchor>
  <xdr:twoCellAnchor editAs="oneCell">
    <xdr:from>
      <xdr:col>10</xdr:col>
      <xdr:colOff>1088365</xdr:colOff>
      <xdr:row>30</xdr:row>
      <xdr:rowOff>1240518</xdr:rowOff>
    </xdr:from>
    <xdr:to>
      <xdr:col>10</xdr:col>
      <xdr:colOff>4355032</xdr:colOff>
      <xdr:row>30</xdr:row>
      <xdr:rowOff>3278613</xdr:rowOff>
    </xdr:to>
    <xdr:pic>
      <xdr:nvPicPr>
        <xdr:cNvPr id="5" name="図 4">
          <a:extLst>
            <a:ext uri="{FF2B5EF4-FFF2-40B4-BE49-F238E27FC236}">
              <a16:creationId xmlns:a16="http://schemas.microsoft.com/office/drawing/2014/main" id="{87CC8DA1-F894-4A8C-90D2-8E7665E538D1}"/>
            </a:ext>
          </a:extLst>
        </xdr:cNvPr>
        <xdr:cNvPicPr>
          <a:picLocks noChangeAspect="1"/>
        </xdr:cNvPicPr>
      </xdr:nvPicPr>
      <xdr:blipFill>
        <a:blip xmlns:r="http://schemas.openxmlformats.org/officeDocument/2006/relationships" r:embed="rId86"/>
        <a:stretch>
          <a:fillRect/>
        </a:stretch>
      </xdr:blipFill>
      <xdr:spPr>
        <a:xfrm>
          <a:off x="22122740" y="96617518"/>
          <a:ext cx="3266667" cy="2038095"/>
        </a:xfrm>
        <a:prstGeom prst="rect">
          <a:avLst/>
        </a:prstGeom>
      </xdr:spPr>
    </xdr:pic>
    <xdr:clientData/>
  </xdr:twoCellAnchor>
  <xdr:twoCellAnchor editAs="oneCell">
    <xdr:from>
      <xdr:col>10</xdr:col>
      <xdr:colOff>461818</xdr:colOff>
      <xdr:row>66</xdr:row>
      <xdr:rowOff>832922</xdr:rowOff>
    </xdr:from>
    <xdr:to>
      <xdr:col>11</xdr:col>
      <xdr:colOff>5599</xdr:colOff>
      <xdr:row>66</xdr:row>
      <xdr:rowOff>1918636</xdr:rowOff>
    </xdr:to>
    <xdr:pic>
      <xdr:nvPicPr>
        <xdr:cNvPr id="6" name="図 5">
          <a:extLst>
            <a:ext uri="{FF2B5EF4-FFF2-40B4-BE49-F238E27FC236}">
              <a16:creationId xmlns:a16="http://schemas.microsoft.com/office/drawing/2014/main" id="{4F5449DE-AD7A-4A6D-AB28-39C21815E3AA}"/>
            </a:ext>
          </a:extLst>
        </xdr:cNvPr>
        <xdr:cNvPicPr>
          <a:picLocks noChangeAspect="1"/>
        </xdr:cNvPicPr>
      </xdr:nvPicPr>
      <xdr:blipFill>
        <a:blip xmlns:r="http://schemas.openxmlformats.org/officeDocument/2006/relationships" r:embed="rId87"/>
        <a:stretch>
          <a:fillRect/>
        </a:stretch>
      </xdr:blipFill>
      <xdr:spPr>
        <a:xfrm>
          <a:off x="27502922" y="107232532"/>
          <a:ext cx="5019048" cy="1085714"/>
        </a:xfrm>
        <a:prstGeom prst="rect">
          <a:avLst/>
        </a:prstGeom>
      </xdr:spPr>
    </xdr:pic>
    <xdr:clientData/>
  </xdr:twoCellAnchor>
  <xdr:twoCellAnchor editAs="oneCell">
    <xdr:from>
      <xdr:col>10</xdr:col>
      <xdr:colOff>791687</xdr:colOff>
      <xdr:row>64</xdr:row>
      <xdr:rowOff>577273</xdr:rowOff>
    </xdr:from>
    <xdr:to>
      <xdr:col>10</xdr:col>
      <xdr:colOff>4803670</xdr:colOff>
      <xdr:row>64</xdr:row>
      <xdr:rowOff>1921494</xdr:rowOff>
    </xdr:to>
    <xdr:pic>
      <xdr:nvPicPr>
        <xdr:cNvPr id="8" name="図 7">
          <a:extLst>
            <a:ext uri="{FF2B5EF4-FFF2-40B4-BE49-F238E27FC236}">
              <a16:creationId xmlns:a16="http://schemas.microsoft.com/office/drawing/2014/main" id="{2A556E4E-C67F-4D69-8B48-8EC66D1940F6}"/>
            </a:ext>
          </a:extLst>
        </xdr:cNvPr>
        <xdr:cNvPicPr>
          <a:picLocks noChangeAspect="1"/>
        </xdr:cNvPicPr>
      </xdr:nvPicPr>
      <xdr:blipFill>
        <a:blip xmlns:r="http://schemas.openxmlformats.org/officeDocument/2006/relationships" r:embed="rId88"/>
        <a:stretch>
          <a:fillRect/>
        </a:stretch>
      </xdr:blipFill>
      <xdr:spPr>
        <a:xfrm>
          <a:off x="27832791" y="112634156"/>
          <a:ext cx="4011983" cy="1344221"/>
        </a:xfrm>
        <a:prstGeom prst="rect">
          <a:avLst/>
        </a:prstGeom>
      </xdr:spPr>
    </xdr:pic>
    <xdr:clientData/>
  </xdr:twoCellAnchor>
  <xdr:twoCellAnchor editAs="oneCell">
    <xdr:from>
      <xdr:col>10</xdr:col>
      <xdr:colOff>890650</xdr:colOff>
      <xdr:row>31</xdr:row>
      <xdr:rowOff>74221</xdr:rowOff>
    </xdr:from>
    <xdr:to>
      <xdr:col>10</xdr:col>
      <xdr:colOff>4328745</xdr:colOff>
      <xdr:row>31</xdr:row>
      <xdr:rowOff>2693269</xdr:rowOff>
    </xdr:to>
    <xdr:pic>
      <xdr:nvPicPr>
        <xdr:cNvPr id="10" name="図 9">
          <a:extLst>
            <a:ext uri="{FF2B5EF4-FFF2-40B4-BE49-F238E27FC236}">
              <a16:creationId xmlns:a16="http://schemas.microsoft.com/office/drawing/2014/main" id="{B6CE3458-DF9B-4A2A-B223-064C39E9E3E1}"/>
            </a:ext>
          </a:extLst>
        </xdr:cNvPr>
        <xdr:cNvPicPr>
          <a:picLocks noChangeAspect="1"/>
        </xdr:cNvPicPr>
      </xdr:nvPicPr>
      <xdr:blipFill>
        <a:blip xmlns:r="http://schemas.openxmlformats.org/officeDocument/2006/relationships" r:embed="rId89"/>
        <a:stretch>
          <a:fillRect/>
        </a:stretch>
      </xdr:blipFill>
      <xdr:spPr>
        <a:xfrm>
          <a:off x="27931754" y="126274286"/>
          <a:ext cx="3438095" cy="2619048"/>
        </a:xfrm>
        <a:prstGeom prst="rect">
          <a:avLst/>
        </a:prstGeom>
      </xdr:spPr>
    </xdr:pic>
    <xdr:clientData/>
  </xdr:twoCellAnchor>
  <xdr:twoCellAnchor editAs="oneCell">
    <xdr:from>
      <xdr:col>10</xdr:col>
      <xdr:colOff>1393701</xdr:colOff>
      <xdr:row>42</xdr:row>
      <xdr:rowOff>123702</xdr:rowOff>
    </xdr:from>
    <xdr:to>
      <xdr:col>10</xdr:col>
      <xdr:colOff>4321298</xdr:colOff>
      <xdr:row>42</xdr:row>
      <xdr:rowOff>2669439</xdr:rowOff>
    </xdr:to>
    <xdr:pic>
      <xdr:nvPicPr>
        <xdr:cNvPr id="11" name="図 10">
          <a:extLst>
            <a:ext uri="{FF2B5EF4-FFF2-40B4-BE49-F238E27FC236}">
              <a16:creationId xmlns:a16="http://schemas.microsoft.com/office/drawing/2014/main" id="{B276BE15-E54C-48CF-9482-5C0224E99421}"/>
            </a:ext>
          </a:extLst>
        </xdr:cNvPr>
        <xdr:cNvPicPr>
          <a:picLocks noChangeAspect="1"/>
        </xdr:cNvPicPr>
      </xdr:nvPicPr>
      <xdr:blipFill>
        <a:blip xmlns:r="http://schemas.openxmlformats.org/officeDocument/2006/relationships" r:embed="rId90"/>
        <a:stretch>
          <a:fillRect/>
        </a:stretch>
      </xdr:blipFill>
      <xdr:spPr>
        <a:xfrm>
          <a:off x="28434805" y="163096040"/>
          <a:ext cx="2927597" cy="2545737"/>
        </a:xfrm>
        <a:prstGeom prst="rect">
          <a:avLst/>
        </a:prstGeom>
      </xdr:spPr>
    </xdr:pic>
    <xdr:clientData/>
  </xdr:twoCellAnchor>
  <xdr:twoCellAnchor editAs="oneCell">
    <xdr:from>
      <xdr:col>10</xdr:col>
      <xdr:colOff>244929</xdr:colOff>
      <xdr:row>95</xdr:row>
      <xdr:rowOff>693727</xdr:rowOff>
    </xdr:from>
    <xdr:to>
      <xdr:col>10</xdr:col>
      <xdr:colOff>5170714</xdr:colOff>
      <xdr:row>95</xdr:row>
      <xdr:rowOff>2393986</xdr:rowOff>
    </xdr:to>
    <xdr:pic>
      <xdr:nvPicPr>
        <xdr:cNvPr id="98" name="図 97">
          <a:extLst>
            <a:ext uri="{FF2B5EF4-FFF2-40B4-BE49-F238E27FC236}">
              <a16:creationId xmlns:a16="http://schemas.microsoft.com/office/drawing/2014/main" id="{797A09AE-0681-43E6-982B-9B005F1D72BB}"/>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1267965" y="331415334"/>
          <a:ext cx="4925785" cy="1700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365124</xdr:colOff>
      <xdr:row>96</xdr:row>
      <xdr:rowOff>952500</xdr:rowOff>
    </xdr:from>
    <xdr:to>
      <xdr:col>10</xdr:col>
      <xdr:colOff>5378449</xdr:colOff>
      <xdr:row>96</xdr:row>
      <xdr:rowOff>2066995</xdr:rowOff>
    </xdr:to>
    <xdr:pic>
      <xdr:nvPicPr>
        <xdr:cNvPr id="103" name="図 102">
          <a:extLst>
            <a:ext uri="{FF2B5EF4-FFF2-40B4-BE49-F238E27FC236}">
              <a16:creationId xmlns:a16="http://schemas.microsoft.com/office/drawing/2014/main" id="{17E47101-00AF-4CF6-9102-169B9AF96A41}"/>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1399499" y="334311625"/>
          <a:ext cx="5013325" cy="1114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539750</xdr:colOff>
      <xdr:row>97</xdr:row>
      <xdr:rowOff>1254124</xdr:rowOff>
    </xdr:from>
    <xdr:to>
      <xdr:col>10</xdr:col>
      <xdr:colOff>5229907</xdr:colOff>
      <xdr:row>97</xdr:row>
      <xdr:rowOff>4083049</xdr:rowOff>
    </xdr:to>
    <xdr:pic>
      <xdr:nvPicPr>
        <xdr:cNvPr id="105" name="図 104">
          <a:extLst>
            <a:ext uri="{FF2B5EF4-FFF2-40B4-BE49-F238E27FC236}">
              <a16:creationId xmlns:a16="http://schemas.microsoft.com/office/drawing/2014/main" id="{3768779D-ABC9-4AA7-BF78-6FBF113F2C85}"/>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21574125" y="337438999"/>
          <a:ext cx="4690157"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301625</xdr:colOff>
      <xdr:row>98</xdr:row>
      <xdr:rowOff>722659</xdr:rowOff>
    </xdr:from>
    <xdr:to>
      <xdr:col>10</xdr:col>
      <xdr:colOff>5216525</xdr:colOff>
      <xdr:row>98</xdr:row>
      <xdr:rowOff>1628775</xdr:rowOff>
    </xdr:to>
    <xdr:pic>
      <xdr:nvPicPr>
        <xdr:cNvPr id="107" name="図 106">
          <a:extLst>
            <a:ext uri="{FF2B5EF4-FFF2-40B4-BE49-F238E27FC236}">
              <a16:creationId xmlns:a16="http://schemas.microsoft.com/office/drawing/2014/main" id="{65210AB0-FC0A-4DA5-9FA5-E0C33040B25E}"/>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21336000" y="342590784"/>
          <a:ext cx="4914900" cy="90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164547</xdr:colOff>
      <xdr:row>99</xdr:row>
      <xdr:rowOff>2190751</xdr:rowOff>
    </xdr:from>
    <xdr:to>
      <xdr:col>10</xdr:col>
      <xdr:colOff>5372101</xdr:colOff>
      <xdr:row>99</xdr:row>
      <xdr:rowOff>2965451</xdr:rowOff>
    </xdr:to>
    <xdr:pic>
      <xdr:nvPicPr>
        <xdr:cNvPr id="108" name="inline000002" descr="000002">
          <a:extLst>
            <a:ext uri="{FF2B5EF4-FFF2-40B4-BE49-F238E27FC236}">
              <a16:creationId xmlns:a16="http://schemas.microsoft.com/office/drawing/2014/main" id="{607BDF5D-8484-4A78-90D4-8D42D15174CA}"/>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21198922" y="346217876"/>
          <a:ext cx="5207554" cy="77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66451</xdr:colOff>
      <xdr:row>100</xdr:row>
      <xdr:rowOff>1646188</xdr:rowOff>
    </xdr:from>
    <xdr:to>
      <xdr:col>11</xdr:col>
      <xdr:colOff>0</xdr:colOff>
      <xdr:row>100</xdr:row>
      <xdr:rowOff>2654299</xdr:rowOff>
    </xdr:to>
    <xdr:pic>
      <xdr:nvPicPr>
        <xdr:cNvPr id="109" name="inline000002" descr="000002">
          <a:extLst>
            <a:ext uri="{FF2B5EF4-FFF2-40B4-BE49-F238E27FC236}">
              <a16:creationId xmlns:a16="http://schemas.microsoft.com/office/drawing/2014/main" id="{8FE37B65-2663-4301-94C1-0B80426ED162}"/>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21100826" y="350880313"/>
          <a:ext cx="5346924" cy="100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153624</xdr:colOff>
      <xdr:row>101</xdr:row>
      <xdr:rowOff>920751</xdr:rowOff>
    </xdr:from>
    <xdr:to>
      <xdr:col>10</xdr:col>
      <xdr:colOff>5314950</xdr:colOff>
      <xdr:row>101</xdr:row>
      <xdr:rowOff>1803401</xdr:rowOff>
    </xdr:to>
    <xdr:pic>
      <xdr:nvPicPr>
        <xdr:cNvPr id="111" name="図 110">
          <a:extLst>
            <a:ext uri="{FF2B5EF4-FFF2-40B4-BE49-F238E27FC236}">
              <a16:creationId xmlns:a16="http://schemas.microsoft.com/office/drawing/2014/main" id="{0BE373F8-AD8E-4E55-99D8-547F1997B20B}"/>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21187999" y="354314126"/>
          <a:ext cx="5161326" cy="88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57417</xdr:colOff>
      <xdr:row>102</xdr:row>
      <xdr:rowOff>1016000</xdr:rowOff>
    </xdr:from>
    <xdr:to>
      <xdr:col>10</xdr:col>
      <xdr:colOff>5295900</xdr:colOff>
      <xdr:row>102</xdr:row>
      <xdr:rowOff>1806575</xdr:rowOff>
    </xdr:to>
    <xdr:pic>
      <xdr:nvPicPr>
        <xdr:cNvPr id="113" name="図 112">
          <a:extLst>
            <a:ext uri="{FF2B5EF4-FFF2-40B4-BE49-F238E27FC236}">
              <a16:creationId xmlns:a16="http://schemas.microsoft.com/office/drawing/2014/main" id="{6131B42C-4524-446F-8160-80C0E6E02BC3}"/>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21091792" y="357949500"/>
          <a:ext cx="5238483"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237302</xdr:colOff>
      <xdr:row>105</xdr:row>
      <xdr:rowOff>1190626</xdr:rowOff>
    </xdr:from>
    <xdr:to>
      <xdr:col>10</xdr:col>
      <xdr:colOff>5210175</xdr:colOff>
      <xdr:row>105</xdr:row>
      <xdr:rowOff>2810390</xdr:rowOff>
    </xdr:to>
    <xdr:pic>
      <xdr:nvPicPr>
        <xdr:cNvPr id="114" name="図 113">
          <a:extLst>
            <a:ext uri="{FF2B5EF4-FFF2-40B4-BE49-F238E27FC236}">
              <a16:creationId xmlns:a16="http://schemas.microsoft.com/office/drawing/2014/main" id="{998FE1AF-5DEA-4994-BE01-C1B874F6023B}"/>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1271677" y="367807876"/>
          <a:ext cx="4972873" cy="1619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285750</xdr:colOff>
      <xdr:row>106</xdr:row>
      <xdr:rowOff>619125</xdr:rowOff>
    </xdr:from>
    <xdr:to>
      <xdr:col>10</xdr:col>
      <xdr:colOff>5235575</xdr:colOff>
      <xdr:row>106</xdr:row>
      <xdr:rowOff>2204026</xdr:rowOff>
    </xdr:to>
    <xdr:pic>
      <xdr:nvPicPr>
        <xdr:cNvPr id="116" name="図 115">
          <a:extLst>
            <a:ext uri="{FF2B5EF4-FFF2-40B4-BE49-F238E27FC236}">
              <a16:creationId xmlns:a16="http://schemas.microsoft.com/office/drawing/2014/main" id="{33B1FCD5-3D11-4236-895A-78B2B88791C8}"/>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21320125" y="372395750"/>
          <a:ext cx="4949825" cy="158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317499</xdr:colOff>
      <xdr:row>107</xdr:row>
      <xdr:rowOff>536469</xdr:rowOff>
    </xdr:from>
    <xdr:to>
      <xdr:col>10</xdr:col>
      <xdr:colOff>5096224</xdr:colOff>
      <xdr:row>107</xdr:row>
      <xdr:rowOff>2000250</xdr:rowOff>
    </xdr:to>
    <xdr:pic>
      <xdr:nvPicPr>
        <xdr:cNvPr id="117" name="inline000046" descr="000046">
          <a:extLst>
            <a:ext uri="{FF2B5EF4-FFF2-40B4-BE49-F238E27FC236}">
              <a16:creationId xmlns:a16="http://schemas.microsoft.com/office/drawing/2014/main" id="{314765AA-F0D0-4729-A732-03D4D8968BDE}"/>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21351874" y="374741969"/>
          <a:ext cx="4778725" cy="146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K148"/>
  <sheetViews>
    <sheetView tabSelected="1" zoomScale="60" zoomScaleNormal="60" workbookViewId="0">
      <pane ySplit="2" topLeftCell="A3" activePane="bottomLeft" state="frozenSplit"/>
      <selection pane="bottomLeft" sqref="A1:J1"/>
    </sheetView>
  </sheetViews>
  <sheetFormatPr defaultColWidth="8.7109375" defaultRowHeight="222.95" customHeight="1" x14ac:dyDescent="0.2"/>
  <cols>
    <col min="1" max="1" width="8.7109375" style="3"/>
    <col min="2" max="2" width="22" style="24" customWidth="1"/>
    <col min="3" max="3" width="23" style="24" customWidth="1"/>
    <col min="4" max="4" width="16" style="24" customWidth="1"/>
    <col min="5" max="5" width="20" style="24" customWidth="1"/>
    <col min="6" max="6" width="46" style="24" customWidth="1"/>
    <col min="7" max="8" width="20" style="24" customWidth="1"/>
    <col min="9" max="9" width="55.140625" style="21" customWidth="1"/>
    <col min="10" max="10" width="84.42578125" style="24" customWidth="1"/>
    <col min="11" max="11" width="81.28515625" style="24" customWidth="1"/>
    <col min="12" max="16384" width="8.7109375" style="24"/>
  </cols>
  <sheetData>
    <row r="1" spans="1:11" ht="48.6" customHeight="1" x14ac:dyDescent="0.2">
      <c r="A1" s="33" t="s">
        <v>551</v>
      </c>
      <c r="B1" s="34"/>
      <c r="C1" s="34"/>
      <c r="D1" s="34"/>
      <c r="E1" s="34"/>
      <c r="F1" s="34"/>
      <c r="G1" s="34"/>
      <c r="H1" s="34"/>
      <c r="I1" s="34"/>
      <c r="J1" s="34"/>
    </row>
    <row r="2" spans="1:11" s="26" customFormat="1" ht="87.95" customHeight="1" x14ac:dyDescent="0.2">
      <c r="A2" s="2" t="s">
        <v>333</v>
      </c>
      <c r="B2" s="22" t="s">
        <v>0</v>
      </c>
      <c r="C2" s="22" t="s">
        <v>1</v>
      </c>
      <c r="D2" s="22" t="s">
        <v>2</v>
      </c>
      <c r="E2" s="22" t="s">
        <v>552</v>
      </c>
      <c r="F2" s="22" t="s">
        <v>3</v>
      </c>
      <c r="G2" s="22" t="s">
        <v>4</v>
      </c>
      <c r="H2" s="22" t="s">
        <v>5</v>
      </c>
      <c r="I2" s="1" t="s">
        <v>443</v>
      </c>
      <c r="J2" s="22" t="s">
        <v>444</v>
      </c>
      <c r="K2" s="22" t="s">
        <v>6</v>
      </c>
    </row>
    <row r="3" spans="1:11" s="26" customFormat="1" ht="241.5" x14ac:dyDescent="0.2">
      <c r="A3" s="29">
        <f>1</f>
        <v>1</v>
      </c>
      <c r="B3" s="25" t="s">
        <v>258</v>
      </c>
      <c r="C3" s="25" t="s">
        <v>259</v>
      </c>
      <c r="D3" s="25">
        <v>5652829</v>
      </c>
      <c r="E3" s="28">
        <v>40956</v>
      </c>
      <c r="F3" s="23" t="s">
        <v>332</v>
      </c>
      <c r="G3" s="25" t="s">
        <v>9</v>
      </c>
      <c r="H3" s="25" t="s">
        <v>255</v>
      </c>
      <c r="I3" s="20" t="s">
        <v>526</v>
      </c>
      <c r="J3" s="20" t="s">
        <v>442</v>
      </c>
      <c r="K3" s="25"/>
    </row>
    <row r="4" spans="1:11" s="26" customFormat="1" ht="276" x14ac:dyDescent="0.2">
      <c r="A4" s="29">
        <f>1+A3</f>
        <v>2</v>
      </c>
      <c r="B4" s="25" t="s">
        <v>253</v>
      </c>
      <c r="C4" s="25" t="s">
        <v>254</v>
      </c>
      <c r="D4" s="25">
        <v>6015949</v>
      </c>
      <c r="E4" s="28">
        <v>41396</v>
      </c>
      <c r="F4" s="23" t="s">
        <v>331</v>
      </c>
      <c r="G4" s="25" t="s">
        <v>9</v>
      </c>
      <c r="H4" s="25" t="s">
        <v>255</v>
      </c>
      <c r="I4" s="20" t="s">
        <v>525</v>
      </c>
      <c r="J4" s="20" t="s">
        <v>441</v>
      </c>
      <c r="K4" s="25"/>
    </row>
    <row r="5" spans="1:11" s="26" customFormat="1" ht="231.75" customHeight="1" x14ac:dyDescent="0.2">
      <c r="A5" s="29">
        <f>1+A4</f>
        <v>3</v>
      </c>
      <c r="B5" s="25" t="s">
        <v>194</v>
      </c>
      <c r="C5" s="25" t="s">
        <v>195</v>
      </c>
      <c r="D5" s="25">
        <v>6355078</v>
      </c>
      <c r="E5" s="28">
        <v>41647</v>
      </c>
      <c r="F5" s="23" t="s">
        <v>307</v>
      </c>
      <c r="G5" s="25" t="s">
        <v>92</v>
      </c>
      <c r="H5" s="25" t="s">
        <v>196</v>
      </c>
      <c r="I5" s="20" t="s">
        <v>439</v>
      </c>
      <c r="J5" s="20" t="s">
        <v>440</v>
      </c>
      <c r="K5" s="25"/>
    </row>
    <row r="6" spans="1:11" s="26" customFormat="1" ht="379.5" x14ac:dyDescent="0.2">
      <c r="A6" s="29">
        <f>1+A5</f>
        <v>4</v>
      </c>
      <c r="B6" s="25" t="s">
        <v>226</v>
      </c>
      <c r="C6" s="25" t="s">
        <v>227</v>
      </c>
      <c r="D6" s="25">
        <v>6269940</v>
      </c>
      <c r="E6" s="28">
        <v>41682</v>
      </c>
      <c r="F6" s="23" t="s">
        <v>322</v>
      </c>
      <c r="G6" s="25" t="s">
        <v>9</v>
      </c>
      <c r="H6" s="25" t="s">
        <v>214</v>
      </c>
      <c r="I6" s="20" t="s">
        <v>524</v>
      </c>
      <c r="J6" s="37" t="s">
        <v>438</v>
      </c>
      <c r="K6" s="25"/>
    </row>
    <row r="7" spans="1:11" s="26" customFormat="1" ht="222.95" customHeight="1" x14ac:dyDescent="0.2">
      <c r="A7" s="29">
        <f>1+A6</f>
        <v>5</v>
      </c>
      <c r="B7" s="25" t="s">
        <v>215</v>
      </c>
      <c r="C7" s="25" t="s">
        <v>216</v>
      </c>
      <c r="D7" s="25">
        <v>6308547</v>
      </c>
      <c r="E7" s="28">
        <v>41690</v>
      </c>
      <c r="F7" s="23" t="s">
        <v>287</v>
      </c>
      <c r="G7" s="25" t="s">
        <v>217</v>
      </c>
      <c r="H7" s="25" t="s">
        <v>218</v>
      </c>
      <c r="I7" s="20" t="s">
        <v>523</v>
      </c>
      <c r="J7" s="35" t="s">
        <v>437</v>
      </c>
      <c r="K7" s="25"/>
    </row>
    <row r="8" spans="1:11" s="26" customFormat="1" ht="222.95" customHeight="1" x14ac:dyDescent="0.2">
      <c r="A8" s="29">
        <f>1+A7</f>
        <v>6</v>
      </c>
      <c r="B8" s="25" t="s">
        <v>250</v>
      </c>
      <c r="C8" s="25" t="s">
        <v>251</v>
      </c>
      <c r="D8" s="25">
        <v>6099283</v>
      </c>
      <c r="E8" s="28">
        <v>41703</v>
      </c>
      <c r="F8" s="23" t="s">
        <v>330</v>
      </c>
      <c r="G8" s="25" t="s">
        <v>9</v>
      </c>
      <c r="H8" s="25" t="s">
        <v>252</v>
      </c>
      <c r="I8" s="20" t="s">
        <v>414</v>
      </c>
      <c r="J8" s="35" t="s">
        <v>415</v>
      </c>
      <c r="K8" s="25"/>
    </row>
    <row r="9" spans="1:11" s="26" customFormat="1" ht="241.5" x14ac:dyDescent="0.2">
      <c r="A9" s="29">
        <f>1+A8</f>
        <v>7</v>
      </c>
      <c r="B9" s="25" t="s">
        <v>168</v>
      </c>
      <c r="C9" s="25" t="s">
        <v>169</v>
      </c>
      <c r="D9" s="25">
        <v>6447988</v>
      </c>
      <c r="E9" s="28">
        <v>41723</v>
      </c>
      <c r="F9" s="23" t="s">
        <v>309</v>
      </c>
      <c r="G9" s="25" t="s">
        <v>170</v>
      </c>
      <c r="H9" s="25" t="s">
        <v>171</v>
      </c>
      <c r="I9" s="20" t="s">
        <v>435</v>
      </c>
      <c r="J9" s="35" t="s">
        <v>436</v>
      </c>
      <c r="K9" s="25"/>
    </row>
    <row r="10" spans="1:11" s="26" customFormat="1" ht="224.25" x14ac:dyDescent="0.2">
      <c r="A10" s="29">
        <f>1+A9</f>
        <v>8</v>
      </c>
      <c r="B10" s="25" t="s">
        <v>219</v>
      </c>
      <c r="C10" s="25" t="s">
        <v>220</v>
      </c>
      <c r="D10" s="25">
        <v>6292552</v>
      </c>
      <c r="E10" s="28">
        <v>41731</v>
      </c>
      <c r="F10" s="23" t="s">
        <v>320</v>
      </c>
      <c r="G10" s="25" t="s">
        <v>221</v>
      </c>
      <c r="H10" s="25" t="s">
        <v>222</v>
      </c>
      <c r="I10" s="20" t="s">
        <v>522</v>
      </c>
      <c r="J10" s="20" t="s">
        <v>434</v>
      </c>
      <c r="K10" s="25"/>
    </row>
    <row r="11" spans="1:11" s="26" customFormat="1" ht="222.95" customHeight="1" x14ac:dyDescent="0.2">
      <c r="A11" s="29">
        <f>1+A10</f>
        <v>9</v>
      </c>
      <c r="B11" s="25" t="s">
        <v>256</v>
      </c>
      <c r="C11" s="25" t="s">
        <v>257</v>
      </c>
      <c r="D11" s="25"/>
      <c r="E11" s="28">
        <v>41800</v>
      </c>
      <c r="F11" s="23" t="s">
        <v>318</v>
      </c>
      <c r="G11" s="25" t="s">
        <v>9</v>
      </c>
      <c r="H11" s="25" t="s">
        <v>67</v>
      </c>
      <c r="I11" s="20" t="s">
        <v>521</v>
      </c>
      <c r="J11" s="20" t="s">
        <v>433</v>
      </c>
      <c r="K11" s="25"/>
    </row>
    <row r="12" spans="1:11" s="26" customFormat="1" ht="258.75" x14ac:dyDescent="0.2">
      <c r="A12" s="29">
        <f>1+A11</f>
        <v>10</v>
      </c>
      <c r="B12" s="25" t="s">
        <v>223</v>
      </c>
      <c r="C12" s="25" t="s">
        <v>224</v>
      </c>
      <c r="D12" s="25">
        <v>6288711</v>
      </c>
      <c r="E12" s="28">
        <v>41809</v>
      </c>
      <c r="F12" s="23" t="s">
        <v>321</v>
      </c>
      <c r="G12" s="25" t="s">
        <v>9</v>
      </c>
      <c r="H12" s="25" t="s">
        <v>225</v>
      </c>
      <c r="I12" s="20" t="s">
        <v>431</v>
      </c>
      <c r="J12" s="20" t="s">
        <v>432</v>
      </c>
      <c r="K12" s="25"/>
    </row>
    <row r="13" spans="1:11" s="26" customFormat="1" ht="293.25" x14ac:dyDescent="0.2">
      <c r="A13" s="29">
        <f>1+A12</f>
        <v>11</v>
      </c>
      <c r="B13" s="25" t="s">
        <v>212</v>
      </c>
      <c r="C13" s="25" t="s">
        <v>213</v>
      </c>
      <c r="D13" s="25">
        <v>6311983</v>
      </c>
      <c r="E13" s="28">
        <v>41810</v>
      </c>
      <c r="F13" s="23" t="s">
        <v>320</v>
      </c>
      <c r="G13" s="25" t="s">
        <v>9</v>
      </c>
      <c r="H13" s="25" t="s">
        <v>214</v>
      </c>
      <c r="I13" s="20" t="s">
        <v>520</v>
      </c>
      <c r="J13" s="20" t="s">
        <v>430</v>
      </c>
      <c r="K13" s="25"/>
    </row>
    <row r="14" spans="1:11" s="26" customFormat="1" ht="222.95" customHeight="1" x14ac:dyDescent="0.2">
      <c r="A14" s="29">
        <f>1+A13</f>
        <v>12</v>
      </c>
      <c r="B14" s="25" t="s">
        <v>233</v>
      </c>
      <c r="C14" s="25" t="s">
        <v>234</v>
      </c>
      <c r="D14" s="25">
        <v>6249487</v>
      </c>
      <c r="E14" s="28">
        <v>41828</v>
      </c>
      <c r="F14" s="23" t="s">
        <v>325</v>
      </c>
      <c r="G14" s="25" t="s">
        <v>9</v>
      </c>
      <c r="H14" s="25" t="s">
        <v>235</v>
      </c>
      <c r="I14" s="20" t="s">
        <v>428</v>
      </c>
      <c r="J14" s="20" t="s">
        <v>429</v>
      </c>
      <c r="K14" s="25"/>
    </row>
    <row r="15" spans="1:11" s="26" customFormat="1" ht="310.5" x14ac:dyDescent="0.2">
      <c r="A15" s="29">
        <f>1+A14</f>
        <v>13</v>
      </c>
      <c r="B15" s="25" t="s">
        <v>200</v>
      </c>
      <c r="C15" s="25" t="s">
        <v>201</v>
      </c>
      <c r="D15" s="25">
        <v>6332682</v>
      </c>
      <c r="E15" s="28">
        <v>41831</v>
      </c>
      <c r="F15" s="23" t="s">
        <v>317</v>
      </c>
      <c r="G15" s="25" t="s">
        <v>9</v>
      </c>
      <c r="H15" s="25" t="s">
        <v>202</v>
      </c>
      <c r="I15" s="20" t="s">
        <v>519</v>
      </c>
      <c r="J15" s="20" t="s">
        <v>427</v>
      </c>
      <c r="K15" s="25"/>
    </row>
    <row r="16" spans="1:11" s="26" customFormat="1" ht="362.25" x14ac:dyDescent="0.2">
      <c r="A16" s="29">
        <f>1+A15</f>
        <v>14</v>
      </c>
      <c r="B16" s="25" t="s">
        <v>209</v>
      </c>
      <c r="C16" s="25" t="s">
        <v>210</v>
      </c>
      <c r="D16" s="25">
        <v>6320229</v>
      </c>
      <c r="E16" s="28">
        <v>41852</v>
      </c>
      <c r="F16" s="23" t="s">
        <v>319</v>
      </c>
      <c r="G16" s="25" t="s">
        <v>9</v>
      </c>
      <c r="H16" s="25" t="s">
        <v>211</v>
      </c>
      <c r="I16" s="20" t="s">
        <v>518</v>
      </c>
      <c r="J16" s="20" t="s">
        <v>426</v>
      </c>
      <c r="K16" s="25"/>
    </row>
    <row r="17" spans="1:11" s="26" customFormat="1" ht="258.75" x14ac:dyDescent="0.2">
      <c r="A17" s="29">
        <f>1+A16</f>
        <v>15</v>
      </c>
      <c r="B17" s="25" t="s">
        <v>230</v>
      </c>
      <c r="C17" s="25" t="s">
        <v>231</v>
      </c>
      <c r="D17" s="25">
        <v>6265431</v>
      </c>
      <c r="E17" s="28">
        <v>41904</v>
      </c>
      <c r="F17" s="23" t="s">
        <v>324</v>
      </c>
      <c r="G17" s="25" t="s">
        <v>9</v>
      </c>
      <c r="H17" s="25" t="s">
        <v>232</v>
      </c>
      <c r="I17" s="20" t="s">
        <v>517</v>
      </c>
      <c r="J17" s="35" t="s">
        <v>425</v>
      </c>
      <c r="K17" s="25"/>
    </row>
    <row r="18" spans="1:11" s="26" customFormat="1" ht="258.75" x14ac:dyDescent="0.2">
      <c r="A18" s="29">
        <f>1+A17</f>
        <v>16</v>
      </c>
      <c r="B18" s="25" t="s">
        <v>203</v>
      </c>
      <c r="C18" s="25" t="s">
        <v>204</v>
      </c>
      <c r="D18" s="25">
        <v>6333710</v>
      </c>
      <c r="E18" s="28">
        <v>41983</v>
      </c>
      <c r="F18" s="23" t="s">
        <v>318</v>
      </c>
      <c r="G18" s="25" t="s">
        <v>9</v>
      </c>
      <c r="H18" s="25" t="s">
        <v>205</v>
      </c>
      <c r="I18" s="20" t="s">
        <v>516</v>
      </c>
      <c r="J18" s="20" t="s">
        <v>424</v>
      </c>
      <c r="K18" s="25"/>
    </row>
    <row r="19" spans="1:11" s="26" customFormat="1" ht="222.95" customHeight="1" x14ac:dyDescent="0.2">
      <c r="A19" s="29">
        <f>1+A18</f>
        <v>17</v>
      </c>
      <c r="B19" s="25" t="s">
        <v>163</v>
      </c>
      <c r="C19" s="25" t="s">
        <v>164</v>
      </c>
      <c r="D19" s="25">
        <v>6459126</v>
      </c>
      <c r="E19" s="28">
        <v>42037</v>
      </c>
      <c r="F19" s="23" t="s">
        <v>307</v>
      </c>
      <c r="G19" s="25" t="s">
        <v>92</v>
      </c>
      <c r="H19" s="25" t="s">
        <v>93</v>
      </c>
      <c r="I19" s="20" t="s">
        <v>422</v>
      </c>
      <c r="J19" s="20" t="s">
        <v>423</v>
      </c>
      <c r="K19" s="25"/>
    </row>
    <row r="20" spans="1:11" s="26" customFormat="1" ht="327.75" x14ac:dyDescent="0.2">
      <c r="A20" s="29">
        <f>1+A19</f>
        <v>18</v>
      </c>
      <c r="B20" s="25" t="s">
        <v>248</v>
      </c>
      <c r="C20" s="25" t="s">
        <v>249</v>
      </c>
      <c r="D20" s="25"/>
      <c r="E20" s="28">
        <v>42038</v>
      </c>
      <c r="F20" s="23" t="s">
        <v>329</v>
      </c>
      <c r="G20" s="25" t="s">
        <v>9</v>
      </c>
      <c r="H20" s="25" t="s">
        <v>52</v>
      </c>
      <c r="I20" s="20" t="s">
        <v>412</v>
      </c>
      <c r="J20" s="20" t="s">
        <v>413</v>
      </c>
      <c r="K20" s="25"/>
    </row>
    <row r="21" spans="1:11" s="26" customFormat="1" ht="222.95" customHeight="1" x14ac:dyDescent="0.2">
      <c r="A21" s="29">
        <f>1+A20</f>
        <v>19</v>
      </c>
      <c r="B21" s="25" t="s">
        <v>239</v>
      </c>
      <c r="C21" s="25" t="s">
        <v>240</v>
      </c>
      <c r="D21" s="25">
        <v>6238385</v>
      </c>
      <c r="E21" s="28">
        <v>42124</v>
      </c>
      <c r="F21" s="23" t="s">
        <v>301</v>
      </c>
      <c r="G21" s="25" t="s">
        <v>9</v>
      </c>
      <c r="H21" s="25" t="s">
        <v>238</v>
      </c>
      <c r="I21" s="20" t="s">
        <v>241</v>
      </c>
      <c r="J21" s="20" t="s">
        <v>403</v>
      </c>
      <c r="K21" s="25"/>
    </row>
    <row r="22" spans="1:11" s="26" customFormat="1" ht="293.25" x14ac:dyDescent="0.2">
      <c r="A22" s="29">
        <f>1+A21</f>
        <v>20</v>
      </c>
      <c r="B22" s="25" t="s">
        <v>236</v>
      </c>
      <c r="C22" s="25" t="s">
        <v>237</v>
      </c>
      <c r="D22" s="25">
        <v>6238384</v>
      </c>
      <c r="E22" s="28">
        <v>42124</v>
      </c>
      <c r="F22" s="23" t="s">
        <v>301</v>
      </c>
      <c r="G22" s="25" t="s">
        <v>9</v>
      </c>
      <c r="H22" s="25" t="s">
        <v>238</v>
      </c>
      <c r="I22" s="20" t="s">
        <v>404</v>
      </c>
      <c r="J22" s="20" t="s">
        <v>405</v>
      </c>
      <c r="K22" s="25"/>
    </row>
    <row r="23" spans="1:11" s="26" customFormat="1" ht="327.75" x14ac:dyDescent="0.2">
      <c r="A23" s="29">
        <f>1+A22</f>
        <v>21</v>
      </c>
      <c r="B23" s="25" t="s">
        <v>228</v>
      </c>
      <c r="C23" s="25" t="s">
        <v>229</v>
      </c>
      <c r="D23" s="25">
        <v>6270183</v>
      </c>
      <c r="E23" s="28">
        <v>42206</v>
      </c>
      <c r="F23" s="23" t="s">
        <v>323</v>
      </c>
      <c r="G23" s="25" t="s">
        <v>9</v>
      </c>
      <c r="H23" s="25" t="s">
        <v>542</v>
      </c>
      <c r="I23" s="20" t="s">
        <v>401</v>
      </c>
      <c r="J23" s="20" t="s">
        <v>402</v>
      </c>
      <c r="K23" s="25"/>
    </row>
    <row r="24" spans="1:11" s="26" customFormat="1" ht="222.95" customHeight="1" x14ac:dyDescent="0.2">
      <c r="A24" s="29">
        <f>1+A23</f>
        <v>22</v>
      </c>
      <c r="B24" s="25" t="s">
        <v>160</v>
      </c>
      <c r="C24" s="25" t="s">
        <v>161</v>
      </c>
      <c r="D24" s="25">
        <v>6478248</v>
      </c>
      <c r="E24" s="28">
        <v>42228</v>
      </c>
      <c r="F24" s="23" t="s">
        <v>299</v>
      </c>
      <c r="G24" s="25" t="s">
        <v>133</v>
      </c>
      <c r="H24" s="25" t="s">
        <v>541</v>
      </c>
      <c r="I24" s="20" t="s">
        <v>162</v>
      </c>
      <c r="J24" s="20" t="s">
        <v>400</v>
      </c>
      <c r="K24" s="25"/>
    </row>
    <row r="25" spans="1:11" s="26" customFormat="1" ht="293.25" x14ac:dyDescent="0.2">
      <c r="A25" s="29">
        <f>1+A24</f>
        <v>23</v>
      </c>
      <c r="B25" s="25" t="s">
        <v>246</v>
      </c>
      <c r="C25" s="25" t="s">
        <v>247</v>
      </c>
      <c r="D25" s="25"/>
      <c r="E25" s="28">
        <v>42293</v>
      </c>
      <c r="F25" s="23" t="s">
        <v>328</v>
      </c>
      <c r="G25" s="25" t="s">
        <v>38</v>
      </c>
      <c r="H25" s="25" t="s">
        <v>39</v>
      </c>
      <c r="I25" s="20" t="s">
        <v>515</v>
      </c>
      <c r="J25" s="20" t="s">
        <v>421</v>
      </c>
      <c r="K25" s="25"/>
    </row>
    <row r="26" spans="1:11" s="26" customFormat="1" ht="222.95" customHeight="1" x14ac:dyDescent="0.2">
      <c r="A26" s="29">
        <f>1+A25</f>
        <v>24</v>
      </c>
      <c r="B26" s="25" t="s">
        <v>108</v>
      </c>
      <c r="C26" s="25" t="s">
        <v>109</v>
      </c>
      <c r="D26" s="25">
        <v>6624430</v>
      </c>
      <c r="E26" s="28">
        <v>42310</v>
      </c>
      <c r="F26" s="23" t="s">
        <v>292</v>
      </c>
      <c r="G26" s="25" t="s">
        <v>110</v>
      </c>
      <c r="H26" s="25" t="s">
        <v>543</v>
      </c>
      <c r="I26" s="20" t="s">
        <v>419</v>
      </c>
      <c r="J26" s="20" t="s">
        <v>420</v>
      </c>
      <c r="K26" s="25"/>
    </row>
    <row r="27" spans="1:11" s="26" customFormat="1" ht="258.75" x14ac:dyDescent="0.2">
      <c r="A27" s="29">
        <f>1+A26</f>
        <v>25</v>
      </c>
      <c r="B27" s="25" t="s">
        <v>100</v>
      </c>
      <c r="C27" s="25" t="s">
        <v>101</v>
      </c>
      <c r="D27" s="25">
        <v>6635257</v>
      </c>
      <c r="E27" s="28">
        <v>42312</v>
      </c>
      <c r="F27" s="23" t="s">
        <v>289</v>
      </c>
      <c r="G27" s="25" t="s">
        <v>92</v>
      </c>
      <c r="H27" s="25" t="s">
        <v>93</v>
      </c>
      <c r="I27" s="20" t="s">
        <v>514</v>
      </c>
      <c r="J27" s="20" t="s">
        <v>418</v>
      </c>
      <c r="K27" s="25"/>
    </row>
    <row r="28" spans="1:11" s="26" customFormat="1" ht="222.95" customHeight="1" x14ac:dyDescent="0.2">
      <c r="A28" s="29">
        <f>1+A27</f>
        <v>26</v>
      </c>
      <c r="B28" s="25" t="s">
        <v>90</v>
      </c>
      <c r="C28" s="25" t="s">
        <v>91</v>
      </c>
      <c r="D28" s="25">
        <v>6699003</v>
      </c>
      <c r="E28" s="28">
        <v>42324</v>
      </c>
      <c r="F28" s="23" t="s">
        <v>286</v>
      </c>
      <c r="G28" s="25" t="s">
        <v>92</v>
      </c>
      <c r="H28" s="25" t="s">
        <v>93</v>
      </c>
      <c r="I28" s="20" t="s">
        <v>416</v>
      </c>
      <c r="J28" s="20" t="s">
        <v>417</v>
      </c>
      <c r="K28" s="25"/>
    </row>
    <row r="29" spans="1:11" s="26" customFormat="1" ht="241.5" x14ac:dyDescent="0.2">
      <c r="A29" s="29">
        <f>1+A28</f>
        <v>27</v>
      </c>
      <c r="B29" s="25" t="s">
        <v>244</v>
      </c>
      <c r="C29" s="25" t="s">
        <v>245</v>
      </c>
      <c r="D29" s="25"/>
      <c r="E29" s="28">
        <v>42419</v>
      </c>
      <c r="F29" s="23" t="s">
        <v>327</v>
      </c>
      <c r="G29" s="25" t="s">
        <v>38</v>
      </c>
      <c r="H29" s="25" t="s">
        <v>39</v>
      </c>
      <c r="I29" s="20" t="s">
        <v>512</v>
      </c>
      <c r="J29" s="20" t="s">
        <v>410</v>
      </c>
      <c r="K29" s="25"/>
    </row>
    <row r="30" spans="1:11" s="26" customFormat="1" ht="293.25" x14ac:dyDescent="0.2">
      <c r="A30" s="29">
        <f>1+A29</f>
        <v>28</v>
      </c>
      <c r="B30" s="25" t="s">
        <v>242</v>
      </c>
      <c r="C30" s="25" t="s">
        <v>243</v>
      </c>
      <c r="D30" s="25"/>
      <c r="E30" s="28">
        <v>42419</v>
      </c>
      <c r="F30" s="23" t="s">
        <v>326</v>
      </c>
      <c r="G30" s="25" t="s">
        <v>38</v>
      </c>
      <c r="H30" s="25" t="s">
        <v>39</v>
      </c>
      <c r="I30" s="20" t="s">
        <v>513</v>
      </c>
      <c r="J30" s="20" t="s">
        <v>411</v>
      </c>
      <c r="K30" s="25"/>
    </row>
    <row r="31" spans="1:11" s="26" customFormat="1" ht="409.5" x14ac:dyDescent="0.2">
      <c r="A31" s="29">
        <f>1+A30</f>
        <v>29</v>
      </c>
      <c r="B31" s="25" t="s">
        <v>77</v>
      </c>
      <c r="C31" s="25" t="s">
        <v>78</v>
      </c>
      <c r="D31" s="25">
        <v>6739733</v>
      </c>
      <c r="E31" s="28">
        <v>42438</v>
      </c>
      <c r="F31" s="23" t="s">
        <v>282</v>
      </c>
      <c r="G31" s="25" t="s">
        <v>9</v>
      </c>
      <c r="H31" s="25" t="s">
        <v>79</v>
      </c>
      <c r="I31" s="20" t="s">
        <v>80</v>
      </c>
      <c r="J31" s="20" t="s">
        <v>383</v>
      </c>
      <c r="K31" s="25"/>
    </row>
    <row r="32" spans="1:11" s="26" customFormat="1" ht="396.75" x14ac:dyDescent="0.2">
      <c r="A32" s="29">
        <f>1+A31</f>
        <v>30</v>
      </c>
      <c r="B32" s="25" t="s">
        <v>62</v>
      </c>
      <c r="C32" s="25" t="s">
        <v>63</v>
      </c>
      <c r="D32" s="25">
        <v>6763525</v>
      </c>
      <c r="E32" s="28">
        <v>42542</v>
      </c>
      <c r="F32" s="23" t="s">
        <v>277</v>
      </c>
      <c r="G32" s="25" t="s">
        <v>28</v>
      </c>
      <c r="H32" s="25" t="s">
        <v>64</v>
      </c>
      <c r="I32" s="20" t="s">
        <v>381</v>
      </c>
      <c r="J32" s="20" t="s">
        <v>382</v>
      </c>
      <c r="K32" s="25"/>
    </row>
    <row r="33" spans="1:11" s="26" customFormat="1" ht="345" x14ac:dyDescent="0.2">
      <c r="A33" s="29">
        <f>1+A32</f>
        <v>31</v>
      </c>
      <c r="B33" s="25" t="s">
        <v>129</v>
      </c>
      <c r="C33" s="25" t="s">
        <v>130</v>
      </c>
      <c r="D33" s="25">
        <v>6562318</v>
      </c>
      <c r="E33" s="28">
        <v>42583</v>
      </c>
      <c r="F33" s="23" t="s">
        <v>272</v>
      </c>
      <c r="G33" s="25" t="s">
        <v>9</v>
      </c>
      <c r="H33" s="25" t="s">
        <v>52</v>
      </c>
      <c r="I33" s="20" t="s">
        <v>377</v>
      </c>
      <c r="J33" s="20" t="s">
        <v>378</v>
      </c>
      <c r="K33" s="25"/>
    </row>
    <row r="34" spans="1:11" s="26" customFormat="1" ht="310.5" x14ac:dyDescent="0.2">
      <c r="A34" s="29">
        <f>1+A33</f>
        <v>32</v>
      </c>
      <c r="B34" s="25" t="s">
        <v>206</v>
      </c>
      <c r="C34" s="25" t="s">
        <v>207</v>
      </c>
      <c r="D34" s="25"/>
      <c r="E34" s="28">
        <v>42583</v>
      </c>
      <c r="F34" s="23" t="s">
        <v>298</v>
      </c>
      <c r="G34" s="25" t="s">
        <v>9</v>
      </c>
      <c r="H34" s="25" t="s">
        <v>208</v>
      </c>
      <c r="I34" s="20" t="s">
        <v>379</v>
      </c>
      <c r="J34" s="20" t="s">
        <v>380</v>
      </c>
      <c r="K34" s="25"/>
    </row>
    <row r="35" spans="1:11" s="26" customFormat="1" ht="345" x14ac:dyDescent="0.2">
      <c r="A35" s="29">
        <f>1+A34</f>
        <v>33</v>
      </c>
      <c r="B35" s="25" t="s">
        <v>136</v>
      </c>
      <c r="C35" s="25" t="s">
        <v>137</v>
      </c>
      <c r="D35" s="25">
        <v>6550626</v>
      </c>
      <c r="E35" s="28">
        <v>42627</v>
      </c>
      <c r="F35" s="23" t="s">
        <v>300</v>
      </c>
      <c r="G35" s="25" t="s">
        <v>9</v>
      </c>
      <c r="H35" s="25" t="s">
        <v>138</v>
      </c>
      <c r="I35" s="20" t="s">
        <v>374</v>
      </c>
      <c r="J35" s="20" t="s">
        <v>375</v>
      </c>
      <c r="K35" s="25"/>
    </row>
    <row r="36" spans="1:11" s="26" customFormat="1" ht="222.95" customHeight="1" x14ac:dyDescent="0.2">
      <c r="A36" s="29">
        <f>1+A35</f>
        <v>34</v>
      </c>
      <c r="B36" s="25" t="s">
        <v>36</v>
      </c>
      <c r="C36" s="25" t="s">
        <v>37</v>
      </c>
      <c r="D36" s="25">
        <v>6842621</v>
      </c>
      <c r="E36" s="28">
        <v>42704</v>
      </c>
      <c r="F36" s="23" t="s">
        <v>268</v>
      </c>
      <c r="G36" s="25" t="s">
        <v>38</v>
      </c>
      <c r="H36" s="25" t="s">
        <v>39</v>
      </c>
      <c r="I36" s="20" t="s">
        <v>511</v>
      </c>
      <c r="J36" s="20" t="s">
        <v>409</v>
      </c>
      <c r="K36" s="25"/>
    </row>
    <row r="37" spans="1:11" s="26" customFormat="1" ht="276" x14ac:dyDescent="0.2">
      <c r="A37" s="29">
        <f>1+A36</f>
        <v>35</v>
      </c>
      <c r="B37" s="25" t="s">
        <v>26</v>
      </c>
      <c r="C37" s="25" t="s">
        <v>27</v>
      </c>
      <c r="D37" s="25">
        <v>6865362</v>
      </c>
      <c r="E37" s="28">
        <v>42717</v>
      </c>
      <c r="F37" s="23" t="s">
        <v>265</v>
      </c>
      <c r="G37" s="25" t="s">
        <v>28</v>
      </c>
      <c r="H37" s="25" t="s">
        <v>29</v>
      </c>
      <c r="I37" s="20" t="s">
        <v>510</v>
      </c>
      <c r="J37" s="20" t="s">
        <v>408</v>
      </c>
      <c r="K37" s="25"/>
    </row>
    <row r="38" spans="1:11" s="26" customFormat="1" ht="293.25" x14ac:dyDescent="0.2">
      <c r="A38" s="29">
        <f>1+A37</f>
        <v>36</v>
      </c>
      <c r="B38" s="25" t="s">
        <v>197</v>
      </c>
      <c r="C38" s="25" t="s">
        <v>198</v>
      </c>
      <c r="D38" s="25"/>
      <c r="E38" s="28">
        <v>42719</v>
      </c>
      <c r="F38" s="23" t="s">
        <v>316</v>
      </c>
      <c r="G38" s="25" t="s">
        <v>24</v>
      </c>
      <c r="H38" s="25" t="s">
        <v>199</v>
      </c>
      <c r="I38" s="20" t="s">
        <v>509</v>
      </c>
      <c r="J38" s="20" t="s">
        <v>407</v>
      </c>
      <c r="K38" s="25"/>
    </row>
    <row r="39" spans="1:11" s="26" customFormat="1" ht="222.95" customHeight="1" x14ac:dyDescent="0.2">
      <c r="A39" s="29">
        <f>1+A38</f>
        <v>37</v>
      </c>
      <c r="B39" s="25" t="s">
        <v>30</v>
      </c>
      <c r="C39" s="25" t="s">
        <v>31</v>
      </c>
      <c r="D39" s="25">
        <v>6846736</v>
      </c>
      <c r="E39" s="28">
        <v>42724</v>
      </c>
      <c r="F39" s="23" t="s">
        <v>266</v>
      </c>
      <c r="G39" s="25" t="s">
        <v>9</v>
      </c>
      <c r="H39" s="25" t="s">
        <v>32</v>
      </c>
      <c r="I39" s="20" t="s">
        <v>508</v>
      </c>
      <c r="J39" s="20" t="s">
        <v>406</v>
      </c>
      <c r="K39" s="25"/>
    </row>
    <row r="40" spans="1:11" s="26" customFormat="1" ht="345" x14ac:dyDescent="0.2">
      <c r="A40" s="29">
        <f>1+A39</f>
        <v>38</v>
      </c>
      <c r="B40" s="25" t="s">
        <v>33</v>
      </c>
      <c r="C40" s="25" t="s">
        <v>34</v>
      </c>
      <c r="D40" s="25">
        <v>6846738</v>
      </c>
      <c r="E40" s="28">
        <v>42759</v>
      </c>
      <c r="F40" s="23" t="s">
        <v>267</v>
      </c>
      <c r="G40" s="25" t="s">
        <v>9</v>
      </c>
      <c r="H40" s="25" t="s">
        <v>35</v>
      </c>
      <c r="I40" s="20" t="s">
        <v>507</v>
      </c>
      <c r="J40" s="20" t="s">
        <v>399</v>
      </c>
      <c r="K40" s="25"/>
    </row>
    <row r="41" spans="1:11" s="26" customFormat="1" ht="222.95" customHeight="1" x14ac:dyDescent="0.2">
      <c r="A41" s="29">
        <f>1+A40</f>
        <v>39</v>
      </c>
      <c r="B41" s="25" t="s">
        <v>188</v>
      </c>
      <c r="C41" s="25" t="s">
        <v>189</v>
      </c>
      <c r="D41" s="25">
        <v>6933835</v>
      </c>
      <c r="E41" s="28">
        <v>42760</v>
      </c>
      <c r="F41" s="23" t="s">
        <v>315</v>
      </c>
      <c r="G41" s="25" t="s">
        <v>28</v>
      </c>
      <c r="H41" s="25" t="s">
        <v>190</v>
      </c>
      <c r="I41" s="20" t="s">
        <v>506</v>
      </c>
      <c r="J41" s="20" t="s">
        <v>398</v>
      </c>
      <c r="K41" s="25"/>
    </row>
    <row r="42" spans="1:11" s="26" customFormat="1" ht="222.95" customHeight="1" x14ac:dyDescent="0.2">
      <c r="A42" s="29">
        <f>1+A41</f>
        <v>40</v>
      </c>
      <c r="B42" s="25" t="s">
        <v>191</v>
      </c>
      <c r="C42" s="25" t="s">
        <v>192</v>
      </c>
      <c r="D42" s="25">
        <v>6945829</v>
      </c>
      <c r="E42" s="28">
        <v>42762</v>
      </c>
      <c r="F42" s="23" t="s">
        <v>302</v>
      </c>
      <c r="G42" s="25" t="s">
        <v>9</v>
      </c>
      <c r="H42" s="25" t="s">
        <v>193</v>
      </c>
      <c r="I42" s="20" t="s">
        <v>505</v>
      </c>
      <c r="J42" s="20" t="s">
        <v>397</v>
      </c>
      <c r="K42" s="25"/>
    </row>
    <row r="43" spans="1:11" s="26" customFormat="1" ht="409.5" customHeight="1" x14ac:dyDescent="0.2">
      <c r="A43" s="29">
        <f>1+A42</f>
        <v>41</v>
      </c>
      <c r="B43" s="25" t="s">
        <v>185</v>
      </c>
      <c r="C43" s="25" t="s">
        <v>186</v>
      </c>
      <c r="D43" s="25">
        <v>6942327</v>
      </c>
      <c r="E43" s="28">
        <v>42765</v>
      </c>
      <c r="F43" s="23" t="s">
        <v>302</v>
      </c>
      <c r="G43" s="25" t="s">
        <v>9</v>
      </c>
      <c r="H43" s="25" t="s">
        <v>187</v>
      </c>
      <c r="I43" s="20" t="s">
        <v>504</v>
      </c>
      <c r="J43" s="20" t="s">
        <v>396</v>
      </c>
      <c r="K43" s="25"/>
    </row>
    <row r="44" spans="1:11" s="26" customFormat="1" ht="222.95" customHeight="1" x14ac:dyDescent="0.2">
      <c r="A44" s="29">
        <f>1+A43</f>
        <v>42</v>
      </c>
      <c r="B44" s="25" t="s">
        <v>111</v>
      </c>
      <c r="C44" s="25" t="s">
        <v>112</v>
      </c>
      <c r="D44" s="25">
        <v>6621226</v>
      </c>
      <c r="E44" s="28">
        <v>42774</v>
      </c>
      <c r="F44" s="23" t="s">
        <v>293</v>
      </c>
      <c r="G44" s="25" t="s">
        <v>9</v>
      </c>
      <c r="H44" s="25" t="s">
        <v>113</v>
      </c>
      <c r="I44" s="20" t="s">
        <v>363</v>
      </c>
      <c r="J44" s="20" t="s">
        <v>364</v>
      </c>
      <c r="K44" s="25"/>
    </row>
    <row r="45" spans="1:11" s="26" customFormat="1" ht="222.95" customHeight="1" x14ac:dyDescent="0.2">
      <c r="A45" s="29">
        <f>1+A44</f>
        <v>43</v>
      </c>
      <c r="B45" s="25" t="s">
        <v>131</v>
      </c>
      <c r="C45" s="25" t="s">
        <v>132</v>
      </c>
      <c r="D45" s="25">
        <v>6563019</v>
      </c>
      <c r="E45" s="28">
        <v>42780</v>
      </c>
      <c r="F45" s="23" t="s">
        <v>299</v>
      </c>
      <c r="G45" s="25" t="s">
        <v>133</v>
      </c>
      <c r="H45" s="25" t="s">
        <v>134</v>
      </c>
      <c r="I45" s="20" t="s">
        <v>135</v>
      </c>
      <c r="J45" s="20" t="s">
        <v>376</v>
      </c>
      <c r="K45" s="25"/>
    </row>
    <row r="46" spans="1:11" s="26" customFormat="1" ht="222.95" customHeight="1" x14ac:dyDescent="0.2">
      <c r="A46" s="29">
        <f>1+A45</f>
        <v>44</v>
      </c>
      <c r="B46" s="25" t="s">
        <v>183</v>
      </c>
      <c r="C46" s="25" t="s">
        <v>184</v>
      </c>
      <c r="D46" s="25"/>
      <c r="E46" s="28">
        <v>42783</v>
      </c>
      <c r="F46" s="23" t="s">
        <v>314</v>
      </c>
      <c r="G46" s="25" t="s">
        <v>9</v>
      </c>
      <c r="H46" s="25" t="s">
        <v>180</v>
      </c>
      <c r="I46" s="20" t="s">
        <v>503</v>
      </c>
      <c r="J46" s="20" t="s">
        <v>393</v>
      </c>
      <c r="K46" s="25"/>
    </row>
    <row r="47" spans="1:11" s="26" customFormat="1" ht="222.95" customHeight="1" x14ac:dyDescent="0.2">
      <c r="A47" s="29">
        <f>1+A46</f>
        <v>45</v>
      </c>
      <c r="B47" s="25" t="s">
        <v>181</v>
      </c>
      <c r="C47" s="25" t="s">
        <v>182</v>
      </c>
      <c r="D47" s="25"/>
      <c r="E47" s="28">
        <v>42783</v>
      </c>
      <c r="F47" s="23" t="s">
        <v>313</v>
      </c>
      <c r="G47" s="25" t="s">
        <v>9</v>
      </c>
      <c r="H47" s="25" t="s">
        <v>540</v>
      </c>
      <c r="I47" s="20" t="s">
        <v>394</v>
      </c>
      <c r="J47" s="20" t="s">
        <v>395</v>
      </c>
      <c r="K47" s="25"/>
    </row>
    <row r="48" spans="1:11" s="26" customFormat="1" ht="222.95" customHeight="1" x14ac:dyDescent="0.2">
      <c r="A48" s="29">
        <f>1+A47</f>
        <v>46</v>
      </c>
      <c r="B48" s="25" t="s">
        <v>40</v>
      </c>
      <c r="C48" s="25" t="s">
        <v>41</v>
      </c>
      <c r="D48" s="25">
        <v>6842086</v>
      </c>
      <c r="E48" s="28">
        <v>42796</v>
      </c>
      <c r="F48" s="23" t="s">
        <v>269</v>
      </c>
      <c r="G48" s="25" t="s">
        <v>9</v>
      </c>
      <c r="H48" s="25" t="s">
        <v>550</v>
      </c>
      <c r="I48" s="20" t="s">
        <v>502</v>
      </c>
      <c r="J48" s="20" t="s">
        <v>392</v>
      </c>
      <c r="K48" s="25"/>
    </row>
    <row r="49" spans="1:11" s="26" customFormat="1" ht="222.95" customHeight="1" x14ac:dyDescent="0.2">
      <c r="A49" s="29">
        <f>1+A48</f>
        <v>47</v>
      </c>
      <c r="B49" s="25" t="s">
        <v>87</v>
      </c>
      <c r="C49" s="25" t="s">
        <v>88</v>
      </c>
      <c r="D49" s="25">
        <v>6703287</v>
      </c>
      <c r="E49" s="28">
        <v>42800</v>
      </c>
      <c r="F49" s="23" t="s">
        <v>285</v>
      </c>
      <c r="G49" s="25" t="s">
        <v>9</v>
      </c>
      <c r="H49" s="25" t="s">
        <v>89</v>
      </c>
      <c r="I49" s="20" t="s">
        <v>359</v>
      </c>
      <c r="J49" s="20" t="s">
        <v>360</v>
      </c>
      <c r="K49" s="25"/>
    </row>
    <row r="50" spans="1:11" s="26" customFormat="1" ht="396.75" x14ac:dyDescent="0.2">
      <c r="A50" s="29">
        <f>1+A49</f>
        <v>48</v>
      </c>
      <c r="B50" s="25" t="s">
        <v>124</v>
      </c>
      <c r="C50" s="25" t="s">
        <v>125</v>
      </c>
      <c r="D50" s="25">
        <v>6598406</v>
      </c>
      <c r="E50" s="28">
        <v>42800</v>
      </c>
      <c r="F50" s="23" t="s">
        <v>297</v>
      </c>
      <c r="G50" s="25" t="s">
        <v>9</v>
      </c>
      <c r="H50" s="25" t="s">
        <v>126</v>
      </c>
      <c r="I50" s="20" t="s">
        <v>361</v>
      </c>
      <c r="J50" s="20" t="s">
        <v>362</v>
      </c>
      <c r="K50" s="25"/>
    </row>
    <row r="51" spans="1:11" s="26" customFormat="1" ht="327.75" x14ac:dyDescent="0.2">
      <c r="A51" s="29">
        <f>1+A50</f>
        <v>49</v>
      </c>
      <c r="B51" s="25" t="s">
        <v>178</v>
      </c>
      <c r="C51" s="25" t="s">
        <v>179</v>
      </c>
      <c r="D51" s="25"/>
      <c r="E51" s="28">
        <v>42822</v>
      </c>
      <c r="F51" s="23" t="s">
        <v>312</v>
      </c>
      <c r="G51" s="25" t="s">
        <v>9</v>
      </c>
      <c r="H51" s="25" t="s">
        <v>180</v>
      </c>
      <c r="I51" s="20" t="s">
        <v>501</v>
      </c>
      <c r="J51" s="20" t="s">
        <v>391</v>
      </c>
      <c r="K51" s="25"/>
    </row>
    <row r="52" spans="1:11" s="26" customFormat="1" ht="310.5" x14ac:dyDescent="0.2">
      <c r="A52" s="29">
        <f>1+A51</f>
        <v>50</v>
      </c>
      <c r="B52" s="25" t="s">
        <v>172</v>
      </c>
      <c r="C52" s="25" t="s">
        <v>173</v>
      </c>
      <c r="D52" s="25"/>
      <c r="E52" s="28">
        <v>42887</v>
      </c>
      <c r="F52" s="23" t="s">
        <v>310</v>
      </c>
      <c r="G52" s="25" t="s">
        <v>85</v>
      </c>
      <c r="H52" s="25" t="s">
        <v>174</v>
      </c>
      <c r="I52" s="20" t="s">
        <v>500</v>
      </c>
      <c r="J52" s="20" t="s">
        <v>390</v>
      </c>
      <c r="K52" s="25"/>
    </row>
    <row r="53" spans="1:11" s="26" customFormat="1" ht="222.95" customHeight="1" x14ac:dyDescent="0.2">
      <c r="A53" s="29">
        <f>1+A52</f>
        <v>51</v>
      </c>
      <c r="B53" s="25" t="s">
        <v>156</v>
      </c>
      <c r="C53" s="25" t="s">
        <v>157</v>
      </c>
      <c r="D53" s="25">
        <v>6969846</v>
      </c>
      <c r="E53" s="28">
        <v>42892</v>
      </c>
      <c r="F53" s="23" t="s">
        <v>299</v>
      </c>
      <c r="G53" s="25" t="s">
        <v>133</v>
      </c>
      <c r="H53" s="25" t="s">
        <v>158</v>
      </c>
      <c r="I53" s="20" t="s">
        <v>159</v>
      </c>
      <c r="J53" s="20" t="s">
        <v>358</v>
      </c>
      <c r="K53" s="25"/>
    </row>
    <row r="54" spans="1:11" s="26" customFormat="1" ht="222.95" customHeight="1" x14ac:dyDescent="0.2">
      <c r="A54" s="29">
        <f>1+A53</f>
        <v>52</v>
      </c>
      <c r="B54" s="25" t="s">
        <v>165</v>
      </c>
      <c r="C54" s="25" t="s">
        <v>166</v>
      </c>
      <c r="D54" s="25"/>
      <c r="E54" s="28">
        <v>42914</v>
      </c>
      <c r="F54" s="23" t="s">
        <v>308</v>
      </c>
      <c r="G54" s="25" t="s">
        <v>9</v>
      </c>
      <c r="H54" s="25" t="s">
        <v>167</v>
      </c>
      <c r="I54" s="20" t="s">
        <v>499</v>
      </c>
      <c r="J54" s="20" t="s">
        <v>389</v>
      </c>
      <c r="K54" s="25"/>
    </row>
    <row r="55" spans="1:11" s="26" customFormat="1" ht="409.5" x14ac:dyDescent="0.2">
      <c r="A55" s="29">
        <f>1+A54</f>
        <v>53</v>
      </c>
      <c r="B55" s="25" t="s">
        <v>12</v>
      </c>
      <c r="C55" s="25" t="s">
        <v>13</v>
      </c>
      <c r="D55" s="25">
        <v>6893338</v>
      </c>
      <c r="E55" s="28">
        <v>42977</v>
      </c>
      <c r="F55" s="23" t="s">
        <v>261</v>
      </c>
      <c r="G55" s="25" t="s">
        <v>9</v>
      </c>
      <c r="H55" s="25" t="s">
        <v>14</v>
      </c>
      <c r="I55" s="20" t="s">
        <v>15</v>
      </c>
      <c r="J55" s="20" t="s">
        <v>357</v>
      </c>
      <c r="K55" s="25"/>
    </row>
    <row r="56" spans="1:11" s="26" customFormat="1" ht="222.95" customHeight="1" x14ac:dyDescent="0.2">
      <c r="A56" s="29">
        <f>1+A55</f>
        <v>54</v>
      </c>
      <c r="B56" s="25" t="s">
        <v>153</v>
      </c>
      <c r="C56" s="25" t="s">
        <v>154</v>
      </c>
      <c r="D56" s="25"/>
      <c r="E56" s="28">
        <v>43024</v>
      </c>
      <c r="F56" s="23" t="s">
        <v>306</v>
      </c>
      <c r="G56" s="25" t="s">
        <v>9</v>
      </c>
      <c r="H56" s="25" t="s">
        <v>155</v>
      </c>
      <c r="I56" s="20" t="s">
        <v>498</v>
      </c>
      <c r="J56" s="20" t="s">
        <v>388</v>
      </c>
      <c r="K56" s="25"/>
    </row>
    <row r="57" spans="1:11" s="26" customFormat="1" ht="222.95" customHeight="1" x14ac:dyDescent="0.2">
      <c r="A57" s="29">
        <f>1+A56</f>
        <v>55</v>
      </c>
      <c r="B57" s="25" t="s">
        <v>147</v>
      </c>
      <c r="C57" s="25" t="s">
        <v>148</v>
      </c>
      <c r="D57" s="25">
        <v>6967775</v>
      </c>
      <c r="E57" s="28">
        <v>43041</v>
      </c>
      <c r="F57" s="23" t="s">
        <v>304</v>
      </c>
      <c r="G57" s="25" t="s">
        <v>9</v>
      </c>
      <c r="H57" s="25" t="s">
        <v>149</v>
      </c>
      <c r="I57" s="20" t="s">
        <v>497</v>
      </c>
      <c r="J57" s="20" t="s">
        <v>387</v>
      </c>
      <c r="K57" s="25"/>
    </row>
    <row r="58" spans="1:11" s="26" customFormat="1" ht="241.5" x14ac:dyDescent="0.2">
      <c r="A58" s="29">
        <f>1+A57</f>
        <v>56</v>
      </c>
      <c r="B58" s="25" t="s">
        <v>150</v>
      </c>
      <c r="C58" s="25" t="s">
        <v>151</v>
      </c>
      <c r="D58" s="25">
        <v>6923199</v>
      </c>
      <c r="E58" s="28">
        <v>43046</v>
      </c>
      <c r="F58" s="23" t="s">
        <v>305</v>
      </c>
      <c r="G58" s="25" t="s">
        <v>9</v>
      </c>
      <c r="H58" s="25" t="s">
        <v>152</v>
      </c>
      <c r="I58" s="20" t="s">
        <v>496</v>
      </c>
      <c r="J58" s="20" t="s">
        <v>386</v>
      </c>
      <c r="K58" s="25"/>
    </row>
    <row r="59" spans="1:11" s="26" customFormat="1" ht="379.5" x14ac:dyDescent="0.2">
      <c r="A59" s="29">
        <f>1+A58</f>
        <v>57</v>
      </c>
      <c r="B59" s="25" t="s">
        <v>65</v>
      </c>
      <c r="C59" s="25" t="s">
        <v>66</v>
      </c>
      <c r="D59" s="25">
        <v>6762043</v>
      </c>
      <c r="E59" s="28">
        <v>43069</v>
      </c>
      <c r="F59" s="23" t="s">
        <v>278</v>
      </c>
      <c r="G59" s="25" t="s">
        <v>9</v>
      </c>
      <c r="H59" s="25" t="s">
        <v>67</v>
      </c>
      <c r="I59" s="20" t="s">
        <v>355</v>
      </c>
      <c r="J59" s="20" t="s">
        <v>356</v>
      </c>
      <c r="K59" s="25"/>
    </row>
    <row r="60" spans="1:11" s="26" customFormat="1" ht="222.95" customHeight="1" x14ac:dyDescent="0.2">
      <c r="A60" s="29">
        <f>1+A59</f>
        <v>58</v>
      </c>
      <c r="B60" s="25" t="s">
        <v>141</v>
      </c>
      <c r="C60" s="25" t="s">
        <v>142</v>
      </c>
      <c r="D60" s="25">
        <v>6954615</v>
      </c>
      <c r="E60" s="28">
        <v>43070</v>
      </c>
      <c r="F60" s="23" t="s">
        <v>302</v>
      </c>
      <c r="G60" s="25" t="s">
        <v>9</v>
      </c>
      <c r="H60" s="25" t="s">
        <v>143</v>
      </c>
      <c r="I60" s="20" t="s">
        <v>495</v>
      </c>
      <c r="J60" s="20" t="s">
        <v>385</v>
      </c>
      <c r="K60" s="25"/>
    </row>
    <row r="61" spans="1:11" s="26" customFormat="1" ht="258.75" x14ac:dyDescent="0.2">
      <c r="A61" s="29">
        <f>1+A60</f>
        <v>59</v>
      </c>
      <c r="B61" s="25" t="s">
        <v>144</v>
      </c>
      <c r="C61" s="25" t="s">
        <v>145</v>
      </c>
      <c r="D61" s="25">
        <v>7016149</v>
      </c>
      <c r="E61" s="28">
        <v>43073</v>
      </c>
      <c r="F61" s="23" t="s">
        <v>303</v>
      </c>
      <c r="G61" s="25" t="s">
        <v>9</v>
      </c>
      <c r="H61" s="25" t="s">
        <v>146</v>
      </c>
      <c r="I61" s="20" t="s">
        <v>529</v>
      </c>
      <c r="J61" s="20" t="s">
        <v>384</v>
      </c>
      <c r="K61" s="25"/>
    </row>
    <row r="62" spans="1:11" s="26" customFormat="1" ht="222.95" customHeight="1" x14ac:dyDescent="0.2">
      <c r="A62" s="29">
        <f>1+A61</f>
        <v>60</v>
      </c>
      <c r="B62" s="25" t="s">
        <v>114</v>
      </c>
      <c r="C62" s="25" t="s">
        <v>115</v>
      </c>
      <c r="D62" s="25">
        <v>6984825</v>
      </c>
      <c r="E62" s="28">
        <v>43091</v>
      </c>
      <c r="F62" s="23" t="s">
        <v>294</v>
      </c>
      <c r="G62" s="25" t="s">
        <v>24</v>
      </c>
      <c r="H62" s="25" t="s">
        <v>116</v>
      </c>
      <c r="I62" s="20" t="s">
        <v>117</v>
      </c>
      <c r="J62" s="20" t="s">
        <v>354</v>
      </c>
      <c r="K62" s="25"/>
    </row>
    <row r="63" spans="1:11" s="26" customFormat="1" ht="379.5" x14ac:dyDescent="0.2">
      <c r="A63" s="29">
        <f>1+A62</f>
        <v>61</v>
      </c>
      <c r="B63" s="25" t="s">
        <v>7</v>
      </c>
      <c r="C63" s="25" t="s">
        <v>8</v>
      </c>
      <c r="D63" s="25">
        <v>6900064</v>
      </c>
      <c r="E63" s="28">
        <v>43160</v>
      </c>
      <c r="F63" s="23" t="s">
        <v>260</v>
      </c>
      <c r="G63" s="25" t="s">
        <v>9</v>
      </c>
      <c r="H63" s="25" t="s">
        <v>10</v>
      </c>
      <c r="I63" s="32" t="s">
        <v>11</v>
      </c>
      <c r="J63" s="32" t="s">
        <v>344</v>
      </c>
      <c r="K63" s="25"/>
    </row>
    <row r="64" spans="1:11" s="26" customFormat="1" ht="222.95" customHeight="1" x14ac:dyDescent="0.2">
      <c r="A64" s="29">
        <f>1+A63</f>
        <v>62</v>
      </c>
      <c r="B64" s="25" t="s">
        <v>16</v>
      </c>
      <c r="C64" s="25" t="s">
        <v>17</v>
      </c>
      <c r="D64" s="25">
        <v>6894150</v>
      </c>
      <c r="E64" s="28">
        <v>43164</v>
      </c>
      <c r="F64" s="23" t="s">
        <v>262</v>
      </c>
      <c r="G64" s="25" t="s">
        <v>9</v>
      </c>
      <c r="H64" s="25" t="s">
        <v>18</v>
      </c>
      <c r="I64" s="32" t="s">
        <v>342</v>
      </c>
      <c r="J64" s="32" t="s">
        <v>343</v>
      </c>
      <c r="K64" s="25"/>
    </row>
    <row r="65" spans="1:11" s="26" customFormat="1" ht="276" x14ac:dyDescent="0.2">
      <c r="A65" s="29">
        <f>1+A64</f>
        <v>63</v>
      </c>
      <c r="B65" s="25" t="s">
        <v>175</v>
      </c>
      <c r="C65" s="25" t="s">
        <v>176</v>
      </c>
      <c r="D65" s="25"/>
      <c r="E65" s="28">
        <v>43214</v>
      </c>
      <c r="F65" s="23" t="s">
        <v>311</v>
      </c>
      <c r="G65" s="25" t="s">
        <v>9</v>
      </c>
      <c r="H65" s="25" t="s">
        <v>177</v>
      </c>
      <c r="I65" s="20" t="s">
        <v>494</v>
      </c>
      <c r="J65" s="20" t="s">
        <v>373</v>
      </c>
      <c r="K65" s="25"/>
    </row>
    <row r="66" spans="1:11" s="26" customFormat="1" ht="310.5" x14ac:dyDescent="0.2">
      <c r="A66" s="29">
        <f>1+A65</f>
        <v>64</v>
      </c>
      <c r="B66" s="25" t="s">
        <v>118</v>
      </c>
      <c r="C66" s="25" t="s">
        <v>119</v>
      </c>
      <c r="D66" s="25"/>
      <c r="E66" s="28">
        <v>43216</v>
      </c>
      <c r="F66" s="23" t="s">
        <v>295</v>
      </c>
      <c r="G66" s="25" t="s">
        <v>85</v>
      </c>
      <c r="H66" s="25" t="s">
        <v>120</v>
      </c>
      <c r="I66" s="20" t="s">
        <v>493</v>
      </c>
      <c r="J66" s="20" t="s">
        <v>372</v>
      </c>
      <c r="K66" s="25"/>
    </row>
    <row r="67" spans="1:11" s="26" customFormat="1" ht="222.95" customHeight="1" x14ac:dyDescent="0.2">
      <c r="A67" s="29">
        <f>1+A66</f>
        <v>65</v>
      </c>
      <c r="B67" s="25" t="s">
        <v>121</v>
      </c>
      <c r="C67" s="25" t="s">
        <v>122</v>
      </c>
      <c r="D67" s="25"/>
      <c r="E67" s="28">
        <v>43217</v>
      </c>
      <c r="F67" s="23" t="s">
        <v>296</v>
      </c>
      <c r="G67" s="25" t="s">
        <v>9</v>
      </c>
      <c r="H67" s="25" t="s">
        <v>123</v>
      </c>
      <c r="I67" s="20" t="s">
        <v>538</v>
      </c>
      <c r="J67" s="20" t="s">
        <v>371</v>
      </c>
      <c r="K67" s="25"/>
    </row>
    <row r="68" spans="1:11" s="26" customFormat="1" ht="345" x14ac:dyDescent="0.2">
      <c r="A68" s="29">
        <f>1+A67</f>
        <v>66</v>
      </c>
      <c r="B68" s="25" t="s">
        <v>47</v>
      </c>
      <c r="C68" s="25" t="s">
        <v>48</v>
      </c>
      <c r="D68" s="25">
        <v>6826351</v>
      </c>
      <c r="E68" s="28">
        <v>43245</v>
      </c>
      <c r="F68" s="23" t="s">
        <v>271</v>
      </c>
      <c r="G68" s="25" t="s">
        <v>9</v>
      </c>
      <c r="H68" s="25" t="s">
        <v>49</v>
      </c>
      <c r="I68" s="32" t="s">
        <v>340</v>
      </c>
      <c r="J68" s="32" t="s">
        <v>341</v>
      </c>
      <c r="K68" s="25"/>
    </row>
    <row r="69" spans="1:11" s="26" customFormat="1" ht="409.5" x14ac:dyDescent="0.2">
      <c r="A69" s="29">
        <f>1+A68</f>
        <v>67</v>
      </c>
      <c r="B69" s="25" t="s">
        <v>127</v>
      </c>
      <c r="C69" s="25" t="s">
        <v>128</v>
      </c>
      <c r="D69" s="25">
        <v>6569990</v>
      </c>
      <c r="E69" s="28">
        <v>43258</v>
      </c>
      <c r="F69" s="23" t="s">
        <v>298</v>
      </c>
      <c r="G69" s="25" t="s">
        <v>9</v>
      </c>
      <c r="H69" s="25" t="s">
        <v>52</v>
      </c>
      <c r="I69" s="20" t="s">
        <v>492</v>
      </c>
      <c r="J69" s="20" t="s">
        <v>370</v>
      </c>
      <c r="K69" s="25"/>
    </row>
    <row r="70" spans="1:11" s="26" customFormat="1" ht="258.75" x14ac:dyDescent="0.2">
      <c r="A70" s="29">
        <f>1+A69</f>
        <v>68</v>
      </c>
      <c r="B70" s="25" t="s">
        <v>105</v>
      </c>
      <c r="C70" s="25" t="s">
        <v>106</v>
      </c>
      <c r="D70" s="25">
        <v>7023511</v>
      </c>
      <c r="E70" s="28">
        <v>43279</v>
      </c>
      <c r="F70" s="23" t="s">
        <v>291</v>
      </c>
      <c r="G70" s="25" t="s">
        <v>9</v>
      </c>
      <c r="H70" s="25" t="s">
        <v>107</v>
      </c>
      <c r="I70" s="20" t="s">
        <v>491</v>
      </c>
      <c r="J70" s="20" t="s">
        <v>369</v>
      </c>
      <c r="K70" s="25"/>
    </row>
    <row r="71" spans="1:11" s="26" customFormat="1" ht="260.25" customHeight="1" x14ac:dyDescent="0.2">
      <c r="A71" s="29">
        <f>1+A70</f>
        <v>69</v>
      </c>
      <c r="B71" s="25" t="s">
        <v>102</v>
      </c>
      <c r="C71" s="25" t="s">
        <v>103</v>
      </c>
      <c r="D71" s="25"/>
      <c r="E71" s="28">
        <v>43283</v>
      </c>
      <c r="F71" s="23" t="s">
        <v>290</v>
      </c>
      <c r="G71" s="25" t="s">
        <v>9</v>
      </c>
      <c r="H71" s="25" t="s">
        <v>104</v>
      </c>
      <c r="I71" s="20" t="s">
        <v>490</v>
      </c>
      <c r="J71" s="20" t="s">
        <v>368</v>
      </c>
      <c r="K71" s="25"/>
    </row>
    <row r="72" spans="1:11" s="26" customFormat="1" ht="276" x14ac:dyDescent="0.2">
      <c r="A72" s="29">
        <f>1+A71</f>
        <v>70</v>
      </c>
      <c r="B72" s="25" t="s">
        <v>60</v>
      </c>
      <c r="C72" s="25" t="s">
        <v>61</v>
      </c>
      <c r="D72" s="25"/>
      <c r="E72" s="28">
        <v>43357</v>
      </c>
      <c r="F72" s="23" t="s">
        <v>276</v>
      </c>
      <c r="G72" s="25" t="s">
        <v>9</v>
      </c>
      <c r="H72" s="25" t="s">
        <v>49</v>
      </c>
      <c r="I72" s="32" t="s">
        <v>338</v>
      </c>
      <c r="J72" s="32" t="s">
        <v>339</v>
      </c>
      <c r="K72" s="25"/>
    </row>
    <row r="73" spans="1:11" s="26" customFormat="1" ht="362.25" x14ac:dyDescent="0.2">
      <c r="A73" s="29">
        <f>1+A72</f>
        <v>71</v>
      </c>
      <c r="B73" s="25" t="s">
        <v>94</v>
      </c>
      <c r="C73" s="25" t="s">
        <v>95</v>
      </c>
      <c r="D73" s="25"/>
      <c r="E73" s="28">
        <v>43371</v>
      </c>
      <c r="F73" s="23" t="s">
        <v>287</v>
      </c>
      <c r="G73" s="25" t="s">
        <v>96</v>
      </c>
      <c r="H73" s="25" t="s">
        <v>97</v>
      </c>
      <c r="I73" s="20" t="s">
        <v>489</v>
      </c>
      <c r="J73" s="20" t="s">
        <v>367</v>
      </c>
      <c r="K73" s="25"/>
    </row>
    <row r="74" spans="1:11" s="26" customFormat="1" ht="222.95" customHeight="1" x14ac:dyDescent="0.2">
      <c r="A74" s="29">
        <f>1+A73</f>
        <v>72</v>
      </c>
      <c r="B74" s="25" t="s">
        <v>57</v>
      </c>
      <c r="C74" s="25" t="s">
        <v>58</v>
      </c>
      <c r="D74" s="25">
        <v>7012382</v>
      </c>
      <c r="E74" s="28">
        <v>43455</v>
      </c>
      <c r="F74" s="23" t="s">
        <v>275</v>
      </c>
      <c r="G74" s="25" t="s">
        <v>9</v>
      </c>
      <c r="H74" s="25" t="s">
        <v>549</v>
      </c>
      <c r="I74" s="32" t="s">
        <v>59</v>
      </c>
      <c r="J74" s="32" t="s">
        <v>337</v>
      </c>
      <c r="K74" s="25"/>
    </row>
    <row r="75" spans="1:11" s="26" customFormat="1" ht="222.95" customHeight="1" x14ac:dyDescent="0.2">
      <c r="A75" s="29">
        <f>1+A74</f>
        <v>73</v>
      </c>
      <c r="B75" s="25" t="s">
        <v>56</v>
      </c>
      <c r="C75" s="25" t="s">
        <v>446</v>
      </c>
      <c r="D75" s="25">
        <v>6934683</v>
      </c>
      <c r="E75" s="28">
        <v>43459</v>
      </c>
      <c r="F75" s="23" t="s">
        <v>274</v>
      </c>
      <c r="G75" s="25" t="s">
        <v>9</v>
      </c>
      <c r="H75" s="25" t="s">
        <v>549</v>
      </c>
      <c r="I75" s="32" t="s">
        <v>530</v>
      </c>
      <c r="J75" s="32" t="s">
        <v>336</v>
      </c>
      <c r="K75" s="25"/>
    </row>
    <row r="76" spans="1:11" s="26" customFormat="1" ht="379.5" x14ac:dyDescent="0.2">
      <c r="A76" s="29">
        <f>1+A75</f>
        <v>74</v>
      </c>
      <c r="B76" s="25" t="s">
        <v>139</v>
      </c>
      <c r="C76" s="25" t="s">
        <v>140</v>
      </c>
      <c r="D76" s="25"/>
      <c r="E76" s="28">
        <v>43459</v>
      </c>
      <c r="F76" s="23" t="s">
        <v>301</v>
      </c>
      <c r="G76" s="25" t="s">
        <v>110</v>
      </c>
      <c r="H76" s="25" t="s">
        <v>539</v>
      </c>
      <c r="I76" s="20" t="s">
        <v>527</v>
      </c>
      <c r="J76" s="20" t="s">
        <v>366</v>
      </c>
      <c r="K76" s="25"/>
    </row>
    <row r="77" spans="1:11" s="26" customFormat="1" ht="222.95" customHeight="1" x14ac:dyDescent="0.2">
      <c r="A77" s="29">
        <f>1+A76</f>
        <v>75</v>
      </c>
      <c r="B77" s="25" t="s">
        <v>83</v>
      </c>
      <c r="C77" s="25" t="s">
        <v>84</v>
      </c>
      <c r="D77" s="25"/>
      <c r="E77" s="28">
        <v>43461</v>
      </c>
      <c r="F77" s="23" t="s">
        <v>284</v>
      </c>
      <c r="G77" s="25" t="s">
        <v>85</v>
      </c>
      <c r="H77" s="25" t="s">
        <v>86</v>
      </c>
      <c r="I77" s="20" t="s">
        <v>528</v>
      </c>
      <c r="J77" s="20" t="s">
        <v>365</v>
      </c>
      <c r="K77" s="25"/>
    </row>
    <row r="78" spans="1:11" s="26" customFormat="1" ht="409.5" x14ac:dyDescent="0.2">
      <c r="A78" s="29">
        <f>1+A77</f>
        <v>76</v>
      </c>
      <c r="B78" s="25" t="s">
        <v>81</v>
      </c>
      <c r="C78" s="25" t="s">
        <v>82</v>
      </c>
      <c r="D78" s="25"/>
      <c r="E78" s="28">
        <v>43488</v>
      </c>
      <c r="F78" s="23" t="s">
        <v>283</v>
      </c>
      <c r="G78" s="25" t="s">
        <v>9</v>
      </c>
      <c r="H78" s="25" t="s">
        <v>46</v>
      </c>
      <c r="I78" s="20" t="s">
        <v>488</v>
      </c>
      <c r="J78" s="20" t="s">
        <v>353</v>
      </c>
      <c r="K78" s="25"/>
    </row>
    <row r="79" spans="1:11" s="26" customFormat="1" ht="293.25" x14ac:dyDescent="0.2">
      <c r="A79" s="29">
        <f>1+A78</f>
        <v>77</v>
      </c>
      <c r="B79" s="25" t="s">
        <v>74</v>
      </c>
      <c r="C79" s="25" t="s">
        <v>75</v>
      </c>
      <c r="D79" s="25"/>
      <c r="E79" s="28">
        <v>43503</v>
      </c>
      <c r="F79" s="23" t="s">
        <v>281</v>
      </c>
      <c r="G79" s="25" t="s">
        <v>9</v>
      </c>
      <c r="H79" s="25" t="s">
        <v>76</v>
      </c>
      <c r="I79" s="20" t="s">
        <v>487</v>
      </c>
      <c r="J79" s="20" t="s">
        <v>352</v>
      </c>
      <c r="K79" s="25"/>
    </row>
    <row r="80" spans="1:11" s="26" customFormat="1" ht="409.5" x14ac:dyDescent="0.2">
      <c r="A80" s="29">
        <f>1+A79</f>
        <v>78</v>
      </c>
      <c r="B80" s="25" t="s">
        <v>68</v>
      </c>
      <c r="C80" s="25" t="s">
        <v>69</v>
      </c>
      <c r="D80" s="25"/>
      <c r="E80" s="28">
        <v>43514</v>
      </c>
      <c r="F80" s="23" t="s">
        <v>279</v>
      </c>
      <c r="G80" s="25" t="s">
        <v>24</v>
      </c>
      <c r="H80" s="25" t="s">
        <v>70</v>
      </c>
      <c r="I80" s="20" t="s">
        <v>486</v>
      </c>
      <c r="J80" s="20" t="s">
        <v>351</v>
      </c>
      <c r="K80" s="25"/>
    </row>
    <row r="81" spans="1:11" s="26" customFormat="1" ht="310.5" x14ac:dyDescent="0.2">
      <c r="A81" s="29">
        <f>1+A80</f>
        <v>79</v>
      </c>
      <c r="B81" s="25" t="s">
        <v>50</v>
      </c>
      <c r="C81" s="25" t="s">
        <v>51</v>
      </c>
      <c r="D81" s="25">
        <v>6813857</v>
      </c>
      <c r="E81" s="28">
        <v>43595</v>
      </c>
      <c r="F81" s="23" t="s">
        <v>272</v>
      </c>
      <c r="G81" s="25" t="s">
        <v>9</v>
      </c>
      <c r="H81" s="25" t="s">
        <v>52</v>
      </c>
      <c r="I81" s="20" t="s">
        <v>485</v>
      </c>
      <c r="J81" s="20" t="s">
        <v>350</v>
      </c>
      <c r="K81" s="25"/>
    </row>
    <row r="82" spans="1:11" s="26" customFormat="1" ht="276" x14ac:dyDescent="0.2">
      <c r="A82" s="29">
        <f>1+A81</f>
        <v>80</v>
      </c>
      <c r="B82" s="25" t="s">
        <v>53</v>
      </c>
      <c r="C82" s="25" t="s">
        <v>54</v>
      </c>
      <c r="D82" s="25"/>
      <c r="E82" s="28">
        <v>43635</v>
      </c>
      <c r="F82" s="23" t="s">
        <v>273</v>
      </c>
      <c r="G82" s="25" t="s">
        <v>28</v>
      </c>
      <c r="H82" s="25" t="s">
        <v>55</v>
      </c>
      <c r="I82" s="20" t="s">
        <v>484</v>
      </c>
      <c r="J82" s="20" t="s">
        <v>349</v>
      </c>
      <c r="K82" s="25"/>
    </row>
    <row r="83" spans="1:11" s="26" customFormat="1" ht="222.95" customHeight="1" x14ac:dyDescent="0.2">
      <c r="A83" s="29">
        <f>1+A82</f>
        <v>81</v>
      </c>
      <c r="B83" s="25" t="s">
        <v>44</v>
      </c>
      <c r="C83" s="25" t="s">
        <v>45</v>
      </c>
      <c r="D83" s="25"/>
      <c r="E83" s="28">
        <v>43654</v>
      </c>
      <c r="F83" s="23" t="s">
        <v>270</v>
      </c>
      <c r="G83" s="25" t="s">
        <v>9</v>
      </c>
      <c r="H83" s="25" t="s">
        <v>46</v>
      </c>
      <c r="I83" s="20" t="s">
        <v>483</v>
      </c>
      <c r="J83" s="20" t="s">
        <v>348</v>
      </c>
      <c r="K83" s="25"/>
    </row>
    <row r="84" spans="1:11" s="26" customFormat="1" ht="222.95" customHeight="1" x14ac:dyDescent="0.2">
      <c r="A84" s="29">
        <f>1+A83</f>
        <v>82</v>
      </c>
      <c r="B84" s="25" t="s">
        <v>22</v>
      </c>
      <c r="C84" s="25" t="s">
        <v>23</v>
      </c>
      <c r="D84" s="25"/>
      <c r="E84" s="28">
        <v>43763</v>
      </c>
      <c r="F84" s="23" t="s">
        <v>264</v>
      </c>
      <c r="G84" s="25" t="s">
        <v>24</v>
      </c>
      <c r="H84" s="25" t="s">
        <v>25</v>
      </c>
      <c r="I84" s="20" t="s">
        <v>482</v>
      </c>
      <c r="J84" s="20" t="s">
        <v>347</v>
      </c>
      <c r="K84" s="25"/>
    </row>
    <row r="85" spans="1:11" s="26" customFormat="1" ht="222.95" customHeight="1" x14ac:dyDescent="0.2">
      <c r="A85" s="29">
        <f>1+A84</f>
        <v>83</v>
      </c>
      <c r="B85" s="25" t="s">
        <v>98</v>
      </c>
      <c r="C85" s="25" t="s">
        <v>99</v>
      </c>
      <c r="D85" s="25">
        <v>6938048</v>
      </c>
      <c r="E85" s="28">
        <v>43766</v>
      </c>
      <c r="F85" s="23" t="s">
        <v>288</v>
      </c>
      <c r="G85" s="25" t="s">
        <v>9</v>
      </c>
      <c r="H85" s="25" t="s">
        <v>89</v>
      </c>
      <c r="I85" s="20" t="s">
        <v>481</v>
      </c>
      <c r="J85" s="20" t="s">
        <v>346</v>
      </c>
      <c r="K85" s="25"/>
    </row>
    <row r="86" spans="1:11" s="26" customFormat="1" ht="222.95" customHeight="1" x14ac:dyDescent="0.2">
      <c r="A86" s="29">
        <f>1+A85</f>
        <v>84</v>
      </c>
      <c r="B86" s="25" t="s">
        <v>19</v>
      </c>
      <c r="C86" s="25" t="s">
        <v>20</v>
      </c>
      <c r="D86" s="25"/>
      <c r="E86" s="28">
        <v>43769</v>
      </c>
      <c r="F86" s="23" t="s">
        <v>263</v>
      </c>
      <c r="G86" s="25" t="s">
        <v>9</v>
      </c>
      <c r="H86" s="25" t="s">
        <v>21</v>
      </c>
      <c r="I86" s="20" t="s">
        <v>480</v>
      </c>
      <c r="J86" s="20" t="s">
        <v>345</v>
      </c>
      <c r="K86" s="25"/>
    </row>
    <row r="87" spans="1:11" s="26" customFormat="1" ht="345" x14ac:dyDescent="0.2">
      <c r="A87" s="29">
        <f>1+A86</f>
        <v>85</v>
      </c>
      <c r="B87" s="25" t="s">
        <v>470</v>
      </c>
      <c r="C87" s="25" t="s">
        <v>544</v>
      </c>
      <c r="D87" s="25"/>
      <c r="E87" s="28">
        <v>43826</v>
      </c>
      <c r="F87" s="23" t="str">
        <f>HYPERLINK("https://www.patentscore-engine.com/pp/report/show_patent/A2019239345/","オリゴシラン製造用触媒及びオリゴシランの製造方法")</f>
        <v>オリゴシラン製造用触媒及びオリゴシランの製造方法</v>
      </c>
      <c r="G87" s="25" t="s">
        <v>85</v>
      </c>
      <c r="H87" s="25" t="s">
        <v>86</v>
      </c>
      <c r="I87" s="31" t="s">
        <v>537</v>
      </c>
      <c r="J87" s="36" t="s">
        <v>477</v>
      </c>
      <c r="K87" s="25"/>
    </row>
    <row r="88" spans="1:11" s="26" customFormat="1" ht="222.95" customHeight="1" x14ac:dyDescent="0.2">
      <c r="A88" s="29">
        <f>1+A87</f>
        <v>86</v>
      </c>
      <c r="B88" s="25" t="s">
        <v>71</v>
      </c>
      <c r="C88" s="25" t="s">
        <v>72</v>
      </c>
      <c r="D88" s="25"/>
      <c r="E88" s="28">
        <v>43851</v>
      </c>
      <c r="F88" s="23" t="s">
        <v>280</v>
      </c>
      <c r="G88" s="25" t="s">
        <v>24</v>
      </c>
      <c r="H88" s="25" t="s">
        <v>73</v>
      </c>
      <c r="I88" s="32" t="s">
        <v>479</v>
      </c>
      <c r="J88" s="32" t="s">
        <v>335</v>
      </c>
      <c r="K88" s="25"/>
    </row>
    <row r="89" spans="1:11" s="26" customFormat="1" ht="224.25" x14ac:dyDescent="0.2">
      <c r="A89" s="29">
        <f>1+A88</f>
        <v>87</v>
      </c>
      <c r="B89" s="25" t="s">
        <v>468</v>
      </c>
      <c r="C89" s="25" t="s">
        <v>548</v>
      </c>
      <c r="D89" s="25"/>
      <c r="E89" s="28">
        <v>43853</v>
      </c>
      <c r="F89" s="23" t="str">
        <f>HYPERLINK("https://www.patentscore-engine.com/pp/report/show_patent/A2020008846/","含ケイ素鉄−白金ナノ微粒子触媒の製造方法")</f>
        <v>含ケイ素鉄−白金ナノ微粒子触媒の製造方法</v>
      </c>
      <c r="G89" s="25" t="s">
        <v>24</v>
      </c>
      <c r="H89" s="25" t="s">
        <v>469</v>
      </c>
      <c r="I89" s="31" t="s">
        <v>536</v>
      </c>
      <c r="J89" s="36" t="s">
        <v>476</v>
      </c>
      <c r="K89" s="25"/>
    </row>
    <row r="90" spans="1:11" s="26" customFormat="1" ht="258.75" x14ac:dyDescent="0.2">
      <c r="A90" s="29">
        <f>1+A89</f>
        <v>88</v>
      </c>
      <c r="B90" s="25" t="s">
        <v>547</v>
      </c>
      <c r="C90" s="25" t="s">
        <v>467</v>
      </c>
      <c r="D90" s="25"/>
      <c r="E90" s="28">
        <v>43857</v>
      </c>
      <c r="F90" s="23" t="str">
        <f>HYPERLINK("https://www.patentscore-engine.com/pp/report/show_patent/A2020010842/","シラノール類の製造方法および新規なシラノール類")</f>
        <v>シラノール類の製造方法および新規なシラノール類</v>
      </c>
      <c r="G90" s="25" t="s">
        <v>9</v>
      </c>
      <c r="H90" s="25" t="s">
        <v>461</v>
      </c>
      <c r="I90" s="31" t="s">
        <v>535</v>
      </c>
      <c r="J90" s="36" t="s">
        <v>475</v>
      </c>
      <c r="K90" s="25"/>
    </row>
    <row r="91" spans="1:11" s="26" customFormat="1" ht="222.95" customHeight="1" x14ac:dyDescent="0.2">
      <c r="A91" s="29">
        <f>1+A90</f>
        <v>89</v>
      </c>
      <c r="B91" s="25" t="s">
        <v>465</v>
      </c>
      <c r="C91" s="25" t="s">
        <v>546</v>
      </c>
      <c r="D91" s="25"/>
      <c r="E91" s="28">
        <v>43864</v>
      </c>
      <c r="F91" s="23" t="str">
        <f>HYPERLINK("https://www.patentscore-engine.com/pp/report/show_patent/A2020016531/","ルテニウムナノ粒子触媒を利用した有機ケイ素化合物の製造方法")</f>
        <v>ルテニウムナノ粒子触媒を利用した有機ケイ素化合物の製造方法</v>
      </c>
      <c r="G91" s="25" t="s">
        <v>24</v>
      </c>
      <c r="H91" s="25" t="s">
        <v>466</v>
      </c>
      <c r="I91" s="31" t="s">
        <v>534</v>
      </c>
      <c r="J91" s="36" t="s">
        <v>474</v>
      </c>
      <c r="K91" s="25"/>
    </row>
    <row r="92" spans="1:11" s="26" customFormat="1" ht="345" x14ac:dyDescent="0.2">
      <c r="A92" s="29">
        <f>1+A91</f>
        <v>90</v>
      </c>
      <c r="B92" s="25" t="s">
        <v>464</v>
      </c>
      <c r="C92" s="25" t="s">
        <v>545</v>
      </c>
      <c r="D92" s="25"/>
      <c r="E92" s="28">
        <v>43882</v>
      </c>
      <c r="F92" s="23" t="str">
        <f>HYPERLINK("https://www.patentscore-engine.com/pp/report/show_patent/A2020027748/","シロキサン化合物の製造方法、新規なシロキサン化合物、およびそれらの用途")</f>
        <v>シロキサン化合物の製造方法、新規なシロキサン化合物、およびそれらの用途</v>
      </c>
      <c r="G92" s="25" t="s">
        <v>9</v>
      </c>
      <c r="H92" s="25" t="s">
        <v>461</v>
      </c>
      <c r="I92" s="31" t="s">
        <v>533</v>
      </c>
      <c r="J92" s="36" t="s">
        <v>473</v>
      </c>
      <c r="K92" s="25"/>
    </row>
    <row r="93" spans="1:11" s="26" customFormat="1" ht="409.5" x14ac:dyDescent="0.2">
      <c r="A93" s="29">
        <f>1+A92</f>
        <v>91</v>
      </c>
      <c r="B93" s="25" t="s">
        <v>462</v>
      </c>
      <c r="C93" s="25" t="s">
        <v>463</v>
      </c>
      <c r="D93" s="25"/>
      <c r="E93" s="28">
        <v>43915</v>
      </c>
      <c r="F93" s="23" t="str">
        <f>HYPERLINK("https://www.patentscore-engine.com/pp/report/show_patent/A2020054124/","カルボシランの製造方法")</f>
        <v>カルボシランの製造方法</v>
      </c>
      <c r="G93" s="25" t="s">
        <v>9</v>
      </c>
      <c r="H93" s="25" t="s">
        <v>461</v>
      </c>
      <c r="I93" s="31" t="s">
        <v>532</v>
      </c>
      <c r="J93" s="36" t="s">
        <v>472</v>
      </c>
      <c r="K93" s="25"/>
    </row>
    <row r="94" spans="1:11" s="26" customFormat="1" ht="327.75" x14ac:dyDescent="0.2">
      <c r="A94" s="29">
        <f>1+A93</f>
        <v>92</v>
      </c>
      <c r="B94" s="25" t="s">
        <v>459</v>
      </c>
      <c r="C94" s="25" t="s">
        <v>460</v>
      </c>
      <c r="D94" s="25"/>
      <c r="E94" s="28">
        <v>43936</v>
      </c>
      <c r="F94" s="23" t="str">
        <f>HYPERLINK("https://www.patentscore-engine.com/pp/report/show_patent/A2020072650/","アシロキシシランの製造方法")</f>
        <v>アシロキシシランの製造方法</v>
      </c>
      <c r="G94" s="25" t="s">
        <v>9</v>
      </c>
      <c r="H94" s="25" t="s">
        <v>461</v>
      </c>
      <c r="I94" s="30" t="s">
        <v>531</v>
      </c>
      <c r="J94" s="40" t="s">
        <v>471</v>
      </c>
      <c r="K94" s="25"/>
    </row>
    <row r="95" spans="1:11" s="26" customFormat="1" ht="222.95" customHeight="1" x14ac:dyDescent="0.2">
      <c r="A95" s="29">
        <f>1+A94</f>
        <v>93</v>
      </c>
      <c r="B95" s="25" t="s">
        <v>445</v>
      </c>
      <c r="C95" s="27" t="s">
        <v>42</v>
      </c>
      <c r="D95" s="25"/>
      <c r="E95" s="28">
        <v>44067</v>
      </c>
      <c r="F95" s="23" t="s">
        <v>458</v>
      </c>
      <c r="G95" s="25" t="s">
        <v>28</v>
      </c>
      <c r="H95" s="25" t="s">
        <v>43</v>
      </c>
      <c r="I95" s="20" t="s">
        <v>478</v>
      </c>
      <c r="J95" s="41" t="s">
        <v>334</v>
      </c>
      <c r="K95" s="25"/>
    </row>
    <row r="96" spans="1:11" ht="222.95" customHeight="1" x14ac:dyDescent="0.2">
      <c r="A96" s="29">
        <f>1+A95</f>
        <v>94</v>
      </c>
      <c r="B96" s="38" t="s">
        <v>553</v>
      </c>
      <c r="C96" s="38" t="s">
        <v>587</v>
      </c>
      <c r="D96" s="38"/>
      <c r="E96" s="39">
        <v>44006</v>
      </c>
      <c r="F96" s="38" t="s">
        <v>554</v>
      </c>
      <c r="G96" s="20" t="s">
        <v>576</v>
      </c>
      <c r="H96" s="20" t="s">
        <v>575</v>
      </c>
      <c r="I96" s="20" t="s">
        <v>588</v>
      </c>
      <c r="J96" s="41" t="s">
        <v>589</v>
      </c>
      <c r="K96" s="42"/>
    </row>
    <row r="97" spans="1:11" ht="222.95" customHeight="1" x14ac:dyDescent="0.2">
      <c r="A97" s="29">
        <f t="shared" ref="A97:A109" si="0">1+A96</f>
        <v>95</v>
      </c>
      <c r="B97" s="38" t="s">
        <v>555</v>
      </c>
      <c r="C97" s="38" t="s">
        <v>590</v>
      </c>
      <c r="D97" s="38"/>
      <c r="E97" s="39">
        <v>44103</v>
      </c>
      <c r="F97" s="20" t="s">
        <v>556</v>
      </c>
      <c r="G97" s="20" t="s">
        <v>576</v>
      </c>
      <c r="H97" s="20" t="s">
        <v>577</v>
      </c>
      <c r="I97" s="20" t="s">
        <v>591</v>
      </c>
      <c r="J97" s="41" t="s">
        <v>592</v>
      </c>
      <c r="K97" s="42"/>
    </row>
    <row r="98" spans="1:11" ht="409.6" x14ac:dyDescent="0.2">
      <c r="A98" s="29">
        <f t="shared" si="0"/>
        <v>96</v>
      </c>
      <c r="B98" s="38" t="s">
        <v>557</v>
      </c>
      <c r="C98" s="38" t="s">
        <v>593</v>
      </c>
      <c r="D98" s="38"/>
      <c r="E98" s="39">
        <v>44104</v>
      </c>
      <c r="F98" s="20" t="s">
        <v>558</v>
      </c>
      <c r="G98" s="20" t="s">
        <v>576</v>
      </c>
      <c r="H98" s="20" t="s">
        <v>578</v>
      </c>
      <c r="I98" s="20" t="s">
        <v>594</v>
      </c>
      <c r="J98" s="41" t="s">
        <v>595</v>
      </c>
      <c r="K98" s="42"/>
    </row>
    <row r="99" spans="1:11" ht="170.25" customHeight="1" x14ac:dyDescent="0.2">
      <c r="A99" s="29">
        <f t="shared" si="0"/>
        <v>97</v>
      </c>
      <c r="B99" s="38" t="s">
        <v>559</v>
      </c>
      <c r="C99" s="38" t="s">
        <v>596</v>
      </c>
      <c r="D99" s="38"/>
      <c r="E99" s="39">
        <v>44106</v>
      </c>
      <c r="F99" s="20" t="s">
        <v>556</v>
      </c>
      <c r="G99" s="20" t="s">
        <v>576</v>
      </c>
      <c r="H99" s="20" t="s">
        <v>577</v>
      </c>
      <c r="I99" s="20" t="s">
        <v>597</v>
      </c>
      <c r="J99" s="41" t="s">
        <v>598</v>
      </c>
      <c r="K99" s="42"/>
    </row>
    <row r="100" spans="1:11" ht="409.6" customHeight="1" x14ac:dyDescent="0.2">
      <c r="A100" s="29">
        <f t="shared" si="0"/>
        <v>98</v>
      </c>
      <c r="B100" s="38" t="s">
        <v>561</v>
      </c>
      <c r="C100" s="38" t="s">
        <v>599</v>
      </c>
      <c r="D100" s="38"/>
      <c r="E100" s="39">
        <v>44124</v>
      </c>
      <c r="F100" s="20" t="s">
        <v>562</v>
      </c>
      <c r="G100" s="20" t="s">
        <v>576</v>
      </c>
      <c r="H100" s="20" t="s">
        <v>579</v>
      </c>
      <c r="I100" s="20" t="s">
        <v>600</v>
      </c>
      <c r="J100" s="41" t="s">
        <v>601</v>
      </c>
      <c r="K100" s="42"/>
    </row>
    <row r="101" spans="1:11" ht="327.75" x14ac:dyDescent="0.2">
      <c r="A101" s="29">
        <f t="shared" si="0"/>
        <v>99</v>
      </c>
      <c r="B101" s="38" t="s">
        <v>563</v>
      </c>
      <c r="C101" s="38" t="s">
        <v>602</v>
      </c>
      <c r="D101" s="38"/>
      <c r="E101" s="39">
        <v>44124</v>
      </c>
      <c r="F101" s="20" t="s">
        <v>562</v>
      </c>
      <c r="G101" s="20" t="s">
        <v>576</v>
      </c>
      <c r="H101" s="20" t="s">
        <v>579</v>
      </c>
      <c r="I101" s="20" t="s">
        <v>603</v>
      </c>
      <c r="J101" s="41" t="s">
        <v>604</v>
      </c>
      <c r="K101" s="42"/>
    </row>
    <row r="102" spans="1:11" ht="250.5" customHeight="1" x14ac:dyDescent="0.2">
      <c r="A102" s="29">
        <f t="shared" si="0"/>
        <v>100</v>
      </c>
      <c r="B102" s="38" t="s">
        <v>564</v>
      </c>
      <c r="C102" s="38" t="s">
        <v>605</v>
      </c>
      <c r="D102" s="38"/>
      <c r="E102" s="39">
        <v>44132</v>
      </c>
      <c r="F102" s="20" t="s">
        <v>565</v>
      </c>
      <c r="G102" s="20" t="s">
        <v>576</v>
      </c>
      <c r="H102" s="20" t="s">
        <v>580</v>
      </c>
      <c r="I102" s="20" t="s">
        <v>606</v>
      </c>
      <c r="J102" s="41" t="s">
        <v>607</v>
      </c>
      <c r="K102" s="42"/>
    </row>
    <row r="103" spans="1:11" ht="222.95" customHeight="1" x14ac:dyDescent="0.2">
      <c r="A103" s="29">
        <f t="shared" si="0"/>
        <v>101</v>
      </c>
      <c r="B103" s="38" t="s">
        <v>566</v>
      </c>
      <c r="C103" s="38" t="s">
        <v>608</v>
      </c>
      <c r="D103" s="38"/>
      <c r="E103" s="39">
        <v>44132</v>
      </c>
      <c r="F103" s="20" t="s">
        <v>567</v>
      </c>
      <c r="G103" s="20" t="s">
        <v>576</v>
      </c>
      <c r="H103" s="20" t="s">
        <v>580</v>
      </c>
      <c r="I103" s="20" t="s">
        <v>609</v>
      </c>
      <c r="J103" s="41" t="s">
        <v>610</v>
      </c>
      <c r="K103" s="42"/>
    </row>
    <row r="104" spans="1:11" ht="222.95" customHeight="1" x14ac:dyDescent="0.2">
      <c r="A104" s="29">
        <f t="shared" si="0"/>
        <v>102</v>
      </c>
      <c r="B104" s="38" t="s">
        <v>624</v>
      </c>
      <c r="C104" s="38" t="s">
        <v>611</v>
      </c>
      <c r="D104" s="38"/>
      <c r="E104" s="39">
        <v>44132</v>
      </c>
      <c r="F104" s="20" t="s">
        <v>263</v>
      </c>
      <c r="G104" s="20" t="s">
        <v>576</v>
      </c>
      <c r="H104" s="20" t="s">
        <v>581</v>
      </c>
      <c r="I104" s="20"/>
      <c r="J104" s="41"/>
      <c r="K104" s="42"/>
    </row>
    <row r="105" spans="1:11" ht="345.75" customHeight="1" x14ac:dyDescent="0.2">
      <c r="A105" s="29">
        <f t="shared" si="0"/>
        <v>103</v>
      </c>
      <c r="B105" s="38" t="s">
        <v>625</v>
      </c>
      <c r="C105" s="38" t="s">
        <v>568</v>
      </c>
      <c r="D105" s="38"/>
      <c r="E105" s="39">
        <v>44133</v>
      </c>
      <c r="F105" s="20" t="s">
        <v>263</v>
      </c>
      <c r="G105" s="20" t="s">
        <v>576</v>
      </c>
      <c r="H105" s="20" t="s">
        <v>581</v>
      </c>
      <c r="I105" s="20"/>
      <c r="J105" s="38"/>
      <c r="K105" s="42"/>
    </row>
    <row r="106" spans="1:11" ht="406.5" customHeight="1" x14ac:dyDescent="0.2">
      <c r="A106" s="29">
        <f t="shared" si="0"/>
        <v>104</v>
      </c>
      <c r="B106" s="38" t="s">
        <v>569</v>
      </c>
      <c r="C106" s="38" t="s">
        <v>612</v>
      </c>
      <c r="D106" s="38"/>
      <c r="E106" s="39">
        <v>44189</v>
      </c>
      <c r="F106" s="20" t="s">
        <v>570</v>
      </c>
      <c r="G106" s="20" t="s">
        <v>583</v>
      </c>
      <c r="H106" s="20" t="s">
        <v>582</v>
      </c>
      <c r="I106" s="20" t="s">
        <v>613</v>
      </c>
      <c r="J106" s="41" t="s">
        <v>614</v>
      </c>
      <c r="K106" s="42"/>
    </row>
    <row r="107" spans="1:11" ht="191.25" customHeight="1" x14ac:dyDescent="0.2">
      <c r="A107" s="29">
        <f t="shared" si="0"/>
        <v>105</v>
      </c>
      <c r="B107" s="38" t="s">
        <v>571</v>
      </c>
      <c r="C107" s="38" t="s">
        <v>615</v>
      </c>
      <c r="D107" s="38"/>
      <c r="E107" s="39">
        <v>44243</v>
      </c>
      <c r="F107" s="20" t="s">
        <v>554</v>
      </c>
      <c r="G107" s="20" t="s">
        <v>576</v>
      </c>
      <c r="H107" s="20" t="s">
        <v>579</v>
      </c>
      <c r="I107" s="20" t="s">
        <v>616</v>
      </c>
      <c r="J107" s="41" t="s">
        <v>617</v>
      </c>
      <c r="K107" s="42"/>
    </row>
    <row r="108" spans="1:11" ht="198.75" customHeight="1" x14ac:dyDescent="0.2">
      <c r="A108" s="29">
        <f t="shared" si="0"/>
        <v>106</v>
      </c>
      <c r="B108" s="38" t="s">
        <v>572</v>
      </c>
      <c r="C108" s="38" t="s">
        <v>618</v>
      </c>
      <c r="D108" s="38">
        <v>7141140</v>
      </c>
      <c r="E108" s="39">
        <v>44270</v>
      </c>
      <c r="F108" s="20" t="s">
        <v>573</v>
      </c>
      <c r="G108" s="20" t="s">
        <v>576</v>
      </c>
      <c r="H108" s="20" t="s">
        <v>584</v>
      </c>
      <c r="I108" s="20" t="s">
        <v>619</v>
      </c>
      <c r="J108" s="41" t="s">
        <v>620</v>
      </c>
      <c r="K108" s="42"/>
    </row>
    <row r="109" spans="1:11" ht="279" customHeight="1" x14ac:dyDescent="0.2">
      <c r="A109" s="29">
        <f t="shared" si="0"/>
        <v>107</v>
      </c>
      <c r="B109" s="38" t="s">
        <v>574</v>
      </c>
      <c r="C109" s="38" t="s">
        <v>621</v>
      </c>
      <c r="D109" s="38"/>
      <c r="E109" s="39">
        <v>44475</v>
      </c>
      <c r="F109" s="20" t="s">
        <v>560</v>
      </c>
      <c r="G109" s="20" t="s">
        <v>585</v>
      </c>
      <c r="H109" s="20" t="s">
        <v>586</v>
      </c>
      <c r="I109" s="20" t="s">
        <v>622</v>
      </c>
      <c r="J109" s="41" t="s">
        <v>623</v>
      </c>
      <c r="K109" s="38"/>
    </row>
    <row r="110" spans="1:11" ht="222.95" customHeight="1" x14ac:dyDescent="0.2">
      <c r="J110" s="21"/>
    </row>
    <row r="111" spans="1:11" ht="222.95" customHeight="1" x14ac:dyDescent="0.2">
      <c r="J111" s="21"/>
    </row>
    <row r="112" spans="1:11" ht="222.95" customHeight="1" x14ac:dyDescent="0.2">
      <c r="J112" s="21"/>
    </row>
    <row r="113" spans="10:10" ht="222.95" customHeight="1" x14ac:dyDescent="0.2">
      <c r="J113" s="21"/>
    </row>
    <row r="114" spans="10:10" ht="222.95" customHeight="1" x14ac:dyDescent="0.2">
      <c r="J114" s="21"/>
    </row>
    <row r="115" spans="10:10" ht="222.95" customHeight="1" x14ac:dyDescent="0.2">
      <c r="J115" s="21"/>
    </row>
    <row r="116" spans="10:10" ht="222.95" customHeight="1" x14ac:dyDescent="0.2">
      <c r="J116" s="21"/>
    </row>
    <row r="117" spans="10:10" ht="222.95" customHeight="1" x14ac:dyDescent="0.2">
      <c r="J117" s="21"/>
    </row>
    <row r="118" spans="10:10" ht="222.95" customHeight="1" x14ac:dyDescent="0.2">
      <c r="J118" s="21"/>
    </row>
    <row r="119" spans="10:10" ht="222.95" customHeight="1" x14ac:dyDescent="0.2">
      <c r="J119" s="21"/>
    </row>
    <row r="120" spans="10:10" ht="222.95" customHeight="1" x14ac:dyDescent="0.2">
      <c r="J120" s="21"/>
    </row>
    <row r="121" spans="10:10" ht="222.95" customHeight="1" x14ac:dyDescent="0.2">
      <c r="J121" s="21"/>
    </row>
    <row r="122" spans="10:10" ht="222.95" customHeight="1" x14ac:dyDescent="0.2">
      <c r="J122" s="21"/>
    </row>
    <row r="123" spans="10:10" ht="222.95" customHeight="1" x14ac:dyDescent="0.2">
      <c r="J123" s="21"/>
    </row>
    <row r="124" spans="10:10" ht="222.95" customHeight="1" x14ac:dyDescent="0.2">
      <c r="J124" s="21"/>
    </row>
    <row r="125" spans="10:10" ht="222.95" customHeight="1" x14ac:dyDescent="0.2">
      <c r="J125" s="21"/>
    </row>
    <row r="126" spans="10:10" ht="222.95" customHeight="1" x14ac:dyDescent="0.2">
      <c r="J126" s="21"/>
    </row>
    <row r="127" spans="10:10" ht="222.95" customHeight="1" x14ac:dyDescent="0.2">
      <c r="J127" s="21"/>
    </row>
    <row r="128" spans="10:10" ht="222.95" customHeight="1" x14ac:dyDescent="0.2">
      <c r="J128" s="21"/>
    </row>
    <row r="129" spans="10:10" ht="222.95" customHeight="1" x14ac:dyDescent="0.2">
      <c r="J129" s="21"/>
    </row>
    <row r="130" spans="10:10" ht="222.95" customHeight="1" x14ac:dyDescent="0.2">
      <c r="J130" s="21"/>
    </row>
    <row r="131" spans="10:10" ht="222.95" customHeight="1" x14ac:dyDescent="0.2">
      <c r="J131" s="21"/>
    </row>
    <row r="132" spans="10:10" ht="222.95" customHeight="1" x14ac:dyDescent="0.2">
      <c r="J132" s="21"/>
    </row>
    <row r="133" spans="10:10" ht="222.95" customHeight="1" x14ac:dyDescent="0.2">
      <c r="J133" s="21"/>
    </row>
    <row r="134" spans="10:10" ht="222.95" customHeight="1" x14ac:dyDescent="0.2">
      <c r="J134" s="21"/>
    </row>
    <row r="135" spans="10:10" ht="222.95" customHeight="1" x14ac:dyDescent="0.2">
      <c r="J135" s="21"/>
    </row>
    <row r="136" spans="10:10" ht="222.95" customHeight="1" x14ac:dyDescent="0.2">
      <c r="J136" s="21"/>
    </row>
    <row r="137" spans="10:10" ht="222.95" customHeight="1" x14ac:dyDescent="0.2">
      <c r="J137" s="21"/>
    </row>
    <row r="138" spans="10:10" ht="222.95" customHeight="1" x14ac:dyDescent="0.2">
      <c r="J138" s="21"/>
    </row>
    <row r="139" spans="10:10" ht="222.95" customHeight="1" x14ac:dyDescent="0.2">
      <c r="J139" s="21"/>
    </row>
    <row r="140" spans="10:10" ht="222.95" customHeight="1" x14ac:dyDescent="0.2">
      <c r="J140" s="21"/>
    </row>
    <row r="141" spans="10:10" ht="222.95" customHeight="1" x14ac:dyDescent="0.2">
      <c r="J141" s="21"/>
    </row>
    <row r="142" spans="10:10" ht="222.95" customHeight="1" x14ac:dyDescent="0.2">
      <c r="J142" s="21"/>
    </row>
    <row r="143" spans="10:10" ht="222.95" customHeight="1" x14ac:dyDescent="0.2">
      <c r="J143" s="21"/>
    </row>
    <row r="144" spans="10:10" ht="222.95" customHeight="1" x14ac:dyDescent="0.2">
      <c r="J144" s="21"/>
    </row>
    <row r="145" spans="10:10" ht="222.95" customHeight="1" x14ac:dyDescent="0.2">
      <c r="J145" s="21"/>
    </row>
    <row r="146" spans="10:10" ht="222.95" customHeight="1" x14ac:dyDescent="0.2">
      <c r="J146" s="21"/>
    </row>
    <row r="147" spans="10:10" ht="222.95" customHeight="1" x14ac:dyDescent="0.2">
      <c r="J147" s="21"/>
    </row>
    <row r="148" spans="10:10" ht="222.95" customHeight="1" x14ac:dyDescent="0.2">
      <c r="J148" s="21"/>
    </row>
  </sheetData>
  <sortState xmlns:xlrd2="http://schemas.microsoft.com/office/spreadsheetml/2017/richdata2" ref="A3:K95">
    <sortCondition ref="E3:E95"/>
  </sortState>
  <mergeCells count="1">
    <mergeCell ref="A1:J1"/>
  </mergeCells>
  <phoneticPr fontId="1"/>
  <printOptions horizontalCentered="1"/>
  <pageMargins left="0.3" right="0.3" top="0.61" bottom="0.37" header="0.1" footer="0.1"/>
  <pageSetup paperSize="8" scale="48" pageOrder="overThenDown" orientation="landscape" useFirstPageNumber="1" horizontalDpi="300" verticalDpi="300" r:id="rId1"/>
  <headerFooter alignWithMargins="0">
    <oddHeader>&amp;L公報抄録シート&amp;R作成日：&amp;D &amp;T</oddHeader>
    <oddFooter>&amp;CPage &amp;P of &amp;N&amp;Rファイル：&amp;F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5"/>
  <sheetViews>
    <sheetView showGridLines="0" workbookViewId="0"/>
  </sheetViews>
  <sheetFormatPr defaultRowHeight="12.75" x14ac:dyDescent="0.2"/>
  <cols>
    <col min="1" max="1" width="0.7109375" customWidth="1"/>
    <col min="2" max="2" width="41" customWidth="1"/>
    <col min="3" max="3" width="1" customWidth="1"/>
    <col min="4" max="4" width="3.5703125" customWidth="1"/>
    <col min="5" max="6" width="10.140625" customWidth="1"/>
  </cols>
  <sheetData>
    <row r="1" spans="2:6" x14ac:dyDescent="0.2">
      <c r="B1" s="4" t="s">
        <v>447</v>
      </c>
      <c r="C1" s="4"/>
      <c r="D1" s="12"/>
      <c r="E1" s="12"/>
      <c r="F1" s="12"/>
    </row>
    <row r="2" spans="2:6" x14ac:dyDescent="0.2">
      <c r="B2" s="4" t="s">
        <v>448</v>
      </c>
      <c r="C2" s="4"/>
      <c r="D2" s="12"/>
      <c r="E2" s="12"/>
      <c r="F2" s="12"/>
    </row>
    <row r="3" spans="2:6" x14ac:dyDescent="0.2">
      <c r="B3" s="5"/>
      <c r="C3" s="5"/>
      <c r="D3" s="13"/>
      <c r="E3" s="13"/>
      <c r="F3" s="13"/>
    </row>
    <row r="4" spans="2:6" ht="51" x14ac:dyDescent="0.2">
      <c r="B4" s="5" t="s">
        <v>449</v>
      </c>
      <c r="C4" s="5"/>
      <c r="D4" s="13"/>
      <c r="E4" s="13"/>
      <c r="F4" s="13"/>
    </row>
    <row r="5" spans="2:6" x14ac:dyDescent="0.2">
      <c r="B5" s="5"/>
      <c r="C5" s="5"/>
      <c r="D5" s="13"/>
      <c r="E5" s="13"/>
      <c r="F5" s="13"/>
    </row>
    <row r="6" spans="2:6" ht="25.5" x14ac:dyDescent="0.2">
      <c r="B6" s="4" t="s">
        <v>450</v>
      </c>
      <c r="C6" s="4"/>
      <c r="D6" s="12"/>
      <c r="E6" s="12" t="s">
        <v>451</v>
      </c>
      <c r="F6" s="12" t="s">
        <v>452</v>
      </c>
    </row>
    <row r="7" spans="2:6" ht="13.5" thickBot="1" x14ac:dyDescent="0.25">
      <c r="B7" s="5"/>
      <c r="C7" s="5"/>
      <c r="D7" s="13"/>
      <c r="E7" s="13"/>
      <c r="F7" s="13"/>
    </row>
    <row r="8" spans="2:6" ht="38.25" x14ac:dyDescent="0.2">
      <c r="B8" s="6" t="s">
        <v>453</v>
      </c>
      <c r="C8" s="7"/>
      <c r="D8" s="14"/>
      <c r="E8" s="14">
        <v>1</v>
      </c>
      <c r="F8" s="15" t="s">
        <v>454</v>
      </c>
    </row>
    <row r="9" spans="2:6" ht="13.5" thickBot="1" x14ac:dyDescent="0.25">
      <c r="B9" s="8"/>
      <c r="C9" s="9"/>
      <c r="D9" s="16"/>
      <c r="E9" s="16"/>
      <c r="F9" s="17" t="s">
        <v>455</v>
      </c>
    </row>
    <row r="10" spans="2:6" x14ac:dyDescent="0.2">
      <c r="B10" s="5"/>
      <c r="C10" s="5"/>
      <c r="D10" s="13"/>
      <c r="E10" s="13"/>
      <c r="F10" s="13"/>
    </row>
    <row r="11" spans="2:6" x14ac:dyDescent="0.2">
      <c r="B11" s="5"/>
      <c r="C11" s="5"/>
      <c r="D11" s="13"/>
      <c r="E11" s="13"/>
      <c r="F11" s="13"/>
    </row>
    <row r="12" spans="2:6" x14ac:dyDescent="0.2">
      <c r="B12" s="4" t="s">
        <v>456</v>
      </c>
      <c r="C12" s="4"/>
      <c r="D12" s="12"/>
      <c r="E12" s="12"/>
      <c r="F12" s="12"/>
    </row>
    <row r="13" spans="2:6" ht="13.5" thickBot="1" x14ac:dyDescent="0.25">
      <c r="B13" s="5"/>
      <c r="C13" s="5"/>
      <c r="D13" s="13"/>
      <c r="E13" s="13"/>
      <c r="F13" s="13"/>
    </row>
    <row r="14" spans="2:6" ht="64.5" thickBot="1" x14ac:dyDescent="0.25">
      <c r="B14" s="10" t="s">
        <v>457</v>
      </c>
      <c r="C14" s="11"/>
      <c r="D14" s="18"/>
      <c r="E14" s="18">
        <v>6</v>
      </c>
      <c r="F14" s="19" t="s">
        <v>454</v>
      </c>
    </row>
    <row r="15" spans="2:6" x14ac:dyDescent="0.2">
      <c r="B15" s="5"/>
      <c r="C15" s="5"/>
      <c r="D15" s="13"/>
      <c r="E15" s="13"/>
      <c r="F15" s="13"/>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v a X z U r m y u p + j A A A A 9 Q A A A B I A H A B D b 2 5 m a W c v U G F j a 2 F n Z S 5 4 b W w g o h g A K K A U A A A A A A A A A A A A A A A A A A A A A A A A A A A A h Y 8 x D o I w G I W v Q r r T l u p A y E 8 Z 3 I w k J C b G t S k V q l A M L Z a 7 O X g k r y B G U T f H 9 7 5 v e O 9 + v U E 2 t k 1 w U b 3 V n U l R h C k K l J F d q U 2 V o s E d w h h l H A o h T 6 J S w S Q b m 4 y 2 T F H t 3 D k h x H u P / Q J 3 f U U Y p R H Z 5 5 u t r F U r 0 E f W / + V Q G + u E k Q p x 2 L 3 G c I b j J Y 7 p N A n I 3 E G u z Z e z i T 3 p T w m r o X F D r / h R h O s C y B y B v C / w B 1 B L A w Q U A A I A C A C 9 p f N 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a X z U i i K R 7 g O A A A A E Q A A A B M A H A B G b 3 J t d W x h c y 9 T Z W N 0 a W 9 u M S 5 t I K I Y A C i g F A A A A A A A A A A A A A A A A A A A A A A A A A A A A C t O T S 7 J z M 9 T C I b Q h t Y A U E s B A i 0 A F A A C A A g A v a X z U r m y u p + j A A A A 9 Q A A A B I A A A A A A A A A A A A A A A A A A A A A A E N v b m Z p Z y 9 Q Y W N r Y W d l L n h t b F B L A Q I t A B Q A A g A I A L 2 l 8 1 I P y u m r p A A A A O k A A A A T A A A A A A A A A A A A A A A A A O 8 A A A B b Q 2 9 u d G V u d F 9 U e X B l c 1 0 u e G 1 s U E s B A i 0 A F A A C A A g A v a X z U 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p A b d 1 b x M R D l + z h 8 k d u b 0 k A A A A A A g A A A A A A E G Y A A A A B A A A g A A A A G h A d v + v 7 O E m j 6 q 3 H 9 i j 9 Q z D I z C F B r Z G O h A P O 3 D 7 E R 7 A A A A A A D o A A A A A C A A A g A A A A t x D 8 a Y L t y g 1 K 5 h r Q Y r R T 0 l o A K B V m v W + c R p p Y Z 5 4 d z 6 d Q A A A A / 6 f q A t k e e O r D F V I X C E p o 3 O v j V C 0 x i 0 3 5 j 4 K H e R Z + y d v x 8 k g a T F R A S 9 a A V 3 o U u Z F a F i i s 2 E L 3 v 9 S e x z o 8 Z K k v W G w 3 w M G / Y 4 C / + Y O s c R 6 g V v h A A A A A 9 N T m 0 w 9 Y x Z b R y M m 1 T a Z Z X G t K R + c 4 N w 8 c r s I c t 6 C p Z s V L f p I S k 0 d H u L 2 Q j R r w P c E S J 2 h T a 6 R q m w 6 o x K w K w f T K a w = = < / D a t a M a s h u p > 
</file>

<file path=customXml/itemProps1.xml><?xml version="1.0" encoding="utf-8"?>
<ds:datastoreItem xmlns:ds="http://schemas.openxmlformats.org/officeDocument/2006/customXml" ds:itemID="{45230735-932C-4FB9-A314-954A193259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data</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小林秀輝</dc:creator>
  <cp:lastModifiedBy>清水政男</cp:lastModifiedBy>
  <dcterms:created xsi:type="dcterms:W3CDTF">2021-07-19T10:39:55Z</dcterms:created>
  <dcterms:modified xsi:type="dcterms:W3CDTF">2022-10-28T08:24:36Z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2022-10-28T01:39:22Z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d8ca1142-bdbf-4cb2-85b9-ad89b8bbc470</vt:lpwstr>
  </property>
  <property fmtid="{D5CDD505-2E9C-101B-9397-08002B2CF9AE}" pid="8" name="MSIP_Label_ddc55989-3c9e-4466-8514-eac6f80f6373_ContentBits">
    <vt:lpwstr>0</vt:lpwstr>
  </property>
</Properties>
</file>